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4\Dati_PdC_2024_Lago Lugano\Lugano PdC 2024\"/>
    </mc:Choice>
  </mc:AlternateContent>
  <xr:revisionPtr revIDLastSave="0" documentId="13_ncr:1_{1BCBB927-AA12-4C73-878A-38616BD2421E}" xr6:coauthVersionLast="47" xr6:coauthVersionMax="47" xr10:uidLastSave="{00000000-0000-0000-0000-000000000000}"/>
  <bookViews>
    <workbookView xWindow="690" yWindow="1125" windowWidth="31110" windowHeight="16425" xr2:uid="{00000000-000D-0000-FFFF-FFFF00000000}"/>
  </bookViews>
  <sheets>
    <sheet name="Foglio1 (2)" sheetId="4" r:id="rId1"/>
    <sheet name="Biov_mens" sheetId="2" r:id="rId2"/>
    <sheet name="Biovolume" sheetId="3" r:id="rId3"/>
  </sheets>
  <definedNames>
    <definedName name="AGNO" localSheetId="2">#REF!</definedName>
    <definedName name="AGNO">#REF!</definedName>
    <definedName name="CAPOLAGO" localSheetId="2">#REF!</definedName>
    <definedName name="CAPOLAGO">#REF!</definedName>
    <definedName name="FIGINO" localSheetId="2">#REF!</definedName>
    <definedName name="FIGINO">#REF!</definedName>
    <definedName name="GANDRIA">#REF!</definedName>
    <definedName name="LUGANO" localSheetId="2">#REF!</definedName>
    <definedName name="LUGANO">#REF!</definedName>
    <definedName name="medieAF_percentuali">#REF!</definedName>
    <definedName name="medieLG_percentuali">#REF!</definedName>
    <definedName name="medieME_percentuali">#REF!</definedName>
    <definedName name="MELIDE" localSheetId="2">#REF!</definedName>
    <definedName name="MELIDE">#REF!</definedName>
    <definedName name="MORCOTE" localSheetId="2">#REF!</definedName>
    <definedName name="MORCOTE">#REF!</definedName>
    <definedName name="PONTE_TRESA" localSheetId="2">#REF!</definedName>
    <definedName name="PONTE_TRES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2" i="4" l="1"/>
  <c r="P32" i="4"/>
  <c r="Q32" i="4"/>
  <c r="R32" i="4"/>
  <c r="S32" i="4"/>
  <c r="T32" i="4"/>
  <c r="U32" i="4"/>
  <c r="V32" i="4"/>
  <c r="O33" i="4"/>
  <c r="P33" i="4"/>
  <c r="Q33" i="4"/>
  <c r="R33" i="4"/>
  <c r="S33" i="4"/>
  <c r="T33" i="4"/>
  <c r="U33" i="4"/>
  <c r="V33" i="4"/>
  <c r="N33" i="4"/>
  <c r="O15" i="4"/>
  <c r="P15" i="4"/>
  <c r="Q15" i="4"/>
  <c r="R15" i="4"/>
  <c r="S15" i="4"/>
  <c r="T15" i="4"/>
  <c r="U15" i="4"/>
  <c r="V15" i="4"/>
  <c r="O16" i="4"/>
  <c r="P16" i="4"/>
  <c r="Q16" i="4"/>
  <c r="R16" i="4"/>
  <c r="S16" i="4"/>
  <c r="T16" i="4"/>
  <c r="U16" i="4"/>
  <c r="V16" i="4"/>
  <c r="N16" i="4"/>
  <c r="W33" i="4"/>
  <c r="W16" i="4"/>
  <c r="W32" i="4"/>
  <c r="N32" i="4"/>
  <c r="W31" i="4"/>
  <c r="V31" i="4"/>
  <c r="U31" i="4"/>
  <c r="T31" i="4"/>
  <c r="S31" i="4"/>
  <c r="R31" i="4"/>
  <c r="Q31" i="4"/>
  <c r="P31" i="4"/>
  <c r="O31" i="4"/>
  <c r="N31" i="4"/>
  <c r="W30" i="4"/>
  <c r="V30" i="4"/>
  <c r="U30" i="4"/>
  <c r="T30" i="4"/>
  <c r="S30" i="4"/>
  <c r="R30" i="4"/>
  <c r="Q30" i="4"/>
  <c r="P30" i="4"/>
  <c r="O30" i="4"/>
  <c r="N30" i="4"/>
  <c r="W29" i="4"/>
  <c r="V29" i="4"/>
  <c r="U29" i="4"/>
  <c r="T29" i="4"/>
  <c r="S29" i="4"/>
  <c r="R29" i="4"/>
  <c r="Q29" i="4"/>
  <c r="P29" i="4"/>
  <c r="O29" i="4"/>
  <c r="N29" i="4"/>
  <c r="W28" i="4"/>
  <c r="V28" i="4"/>
  <c r="U28" i="4"/>
  <c r="T28" i="4"/>
  <c r="S28" i="4"/>
  <c r="R28" i="4"/>
  <c r="Q28" i="4"/>
  <c r="P28" i="4"/>
  <c r="O28" i="4"/>
  <c r="N28" i="4"/>
  <c r="W27" i="4"/>
  <c r="V27" i="4"/>
  <c r="U27" i="4"/>
  <c r="T27" i="4"/>
  <c r="S27" i="4"/>
  <c r="R27" i="4"/>
  <c r="Q27" i="4"/>
  <c r="P27" i="4"/>
  <c r="O27" i="4"/>
  <c r="N27" i="4"/>
  <c r="W26" i="4"/>
  <c r="V26" i="4"/>
  <c r="U26" i="4"/>
  <c r="T26" i="4"/>
  <c r="S26" i="4"/>
  <c r="R26" i="4"/>
  <c r="Q26" i="4"/>
  <c r="P26" i="4"/>
  <c r="O26" i="4"/>
  <c r="N26" i="4"/>
  <c r="W25" i="4"/>
  <c r="V25" i="4"/>
  <c r="U25" i="4"/>
  <c r="T25" i="4"/>
  <c r="S25" i="4"/>
  <c r="R25" i="4"/>
  <c r="Q25" i="4"/>
  <c r="P25" i="4"/>
  <c r="O25" i="4"/>
  <c r="N25" i="4"/>
  <c r="W24" i="4"/>
  <c r="V24" i="4"/>
  <c r="U24" i="4"/>
  <c r="T24" i="4"/>
  <c r="S24" i="4"/>
  <c r="R24" i="4"/>
  <c r="Q24" i="4"/>
  <c r="P24" i="4"/>
  <c r="O24" i="4"/>
  <c r="N24" i="4"/>
  <c r="W23" i="4"/>
  <c r="V23" i="4"/>
  <c r="U23" i="4"/>
  <c r="T23" i="4"/>
  <c r="S23" i="4"/>
  <c r="R23" i="4"/>
  <c r="Q23" i="4"/>
  <c r="P23" i="4"/>
  <c r="O23" i="4"/>
  <c r="N23" i="4"/>
  <c r="W22" i="4"/>
  <c r="V22" i="4"/>
  <c r="U22" i="4"/>
  <c r="T22" i="4"/>
  <c r="S22" i="4"/>
  <c r="R22" i="4"/>
  <c r="Q22" i="4"/>
  <c r="P22" i="4"/>
  <c r="O22" i="4"/>
  <c r="N22" i="4"/>
  <c r="W21" i="4"/>
  <c r="V21" i="4"/>
  <c r="U21" i="4"/>
  <c r="T21" i="4"/>
  <c r="S21" i="4"/>
  <c r="R21" i="4"/>
  <c r="Q21" i="4"/>
  <c r="P21" i="4"/>
  <c r="O21" i="4"/>
  <c r="N21" i="4"/>
  <c r="W15" i="4"/>
  <c r="N15" i="4"/>
  <c r="W14" i="4"/>
  <c r="V14" i="4"/>
  <c r="U14" i="4"/>
  <c r="T14" i="4"/>
  <c r="S14" i="4"/>
  <c r="R14" i="4"/>
  <c r="Q14" i="4"/>
  <c r="P14" i="4"/>
  <c r="O14" i="4"/>
  <c r="N14" i="4"/>
  <c r="W13" i="4"/>
  <c r="V13" i="4"/>
  <c r="U13" i="4"/>
  <c r="T13" i="4"/>
  <c r="S13" i="4"/>
  <c r="R13" i="4"/>
  <c r="Q13" i="4"/>
  <c r="P13" i="4"/>
  <c r="O13" i="4"/>
  <c r="N13" i="4"/>
  <c r="W12" i="4"/>
  <c r="V12" i="4"/>
  <c r="U12" i="4"/>
  <c r="T12" i="4"/>
  <c r="S12" i="4"/>
  <c r="R12" i="4"/>
  <c r="Q12" i="4"/>
  <c r="P12" i="4"/>
  <c r="O12" i="4"/>
  <c r="N12" i="4"/>
  <c r="W11" i="4"/>
  <c r="V11" i="4"/>
  <c r="U11" i="4"/>
  <c r="T11" i="4"/>
  <c r="S11" i="4"/>
  <c r="R11" i="4"/>
  <c r="Q11" i="4"/>
  <c r="P11" i="4"/>
  <c r="O11" i="4"/>
  <c r="N11" i="4"/>
  <c r="W10" i="4"/>
  <c r="V10" i="4"/>
  <c r="U10" i="4"/>
  <c r="T10" i="4"/>
  <c r="S10" i="4"/>
  <c r="R10" i="4"/>
  <c r="Q10" i="4"/>
  <c r="P10" i="4"/>
  <c r="O10" i="4"/>
  <c r="N10" i="4"/>
  <c r="W9" i="4"/>
  <c r="V9" i="4"/>
  <c r="U9" i="4"/>
  <c r="T9" i="4"/>
  <c r="S9" i="4"/>
  <c r="R9" i="4"/>
  <c r="Q9" i="4"/>
  <c r="P9" i="4"/>
  <c r="O9" i="4"/>
  <c r="N9" i="4"/>
  <c r="W8" i="4"/>
  <c r="V8" i="4"/>
  <c r="U8" i="4"/>
  <c r="T8" i="4"/>
  <c r="S8" i="4"/>
  <c r="R8" i="4"/>
  <c r="Q8" i="4"/>
  <c r="P8" i="4"/>
  <c r="O8" i="4"/>
  <c r="N8" i="4"/>
  <c r="W7" i="4"/>
  <c r="V7" i="4"/>
  <c r="U7" i="4"/>
  <c r="T7" i="4"/>
  <c r="S7" i="4"/>
  <c r="R7" i="4"/>
  <c r="Q7" i="4"/>
  <c r="P7" i="4"/>
  <c r="O7" i="4"/>
  <c r="N7" i="4"/>
  <c r="W6" i="4"/>
  <c r="V6" i="4"/>
  <c r="U6" i="4"/>
  <c r="T6" i="4"/>
  <c r="S6" i="4"/>
  <c r="R6" i="4"/>
  <c r="Q6" i="4"/>
  <c r="P6" i="4"/>
  <c r="O6" i="4"/>
  <c r="N6" i="4"/>
  <c r="W5" i="4"/>
  <c r="V5" i="4"/>
  <c r="U5" i="4"/>
  <c r="T5" i="4"/>
  <c r="S5" i="4"/>
  <c r="R5" i="4"/>
  <c r="Q5" i="4"/>
  <c r="P5" i="4"/>
  <c r="O5" i="4"/>
  <c r="N5" i="4"/>
  <c r="W4" i="4"/>
  <c r="V4" i="4"/>
  <c r="U4" i="4"/>
  <c r="T4" i="4"/>
  <c r="S4" i="4"/>
  <c r="R4" i="4"/>
  <c r="Q4" i="4"/>
  <c r="P4" i="4"/>
  <c r="O4" i="4"/>
  <c r="N4" i="4"/>
</calcChain>
</file>

<file path=xl/sharedStrings.xml><?xml version="1.0" encoding="utf-8"?>
<sst xmlns="http://schemas.openxmlformats.org/spreadsheetml/2006/main" count="91" uniqueCount="33">
  <si>
    <t>CYANO</t>
  </si>
  <si>
    <t>CHRYSO</t>
  </si>
  <si>
    <t>BACILLARIO</t>
  </si>
  <si>
    <t>DINO</t>
  </si>
  <si>
    <t>CHLORO</t>
  </si>
  <si>
    <t>CONJUGATO</t>
  </si>
  <si>
    <t>CRYPTO</t>
  </si>
  <si>
    <t>XANTHO</t>
  </si>
  <si>
    <t>ALTRE</t>
  </si>
  <si>
    <t>TOTALE:</t>
  </si>
  <si>
    <t>GANDRIA</t>
  </si>
  <si>
    <t>mese</t>
  </si>
  <si>
    <t>gen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</si>
  <si>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</si>
  <si>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</si>
  <si>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</si>
  <si>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</si>
  <si>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</si>
  <si>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</si>
  <si>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</si>
  <si>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</si>
  <si>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</si>
  <si>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</si>
  <si>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feb</t>
  </si>
  <si>
    <t>FIGINO</t>
  </si>
  <si>
    <t>Biovolume mm/L</t>
  </si>
  <si>
    <t>Biomassa mg/m3</t>
  </si>
  <si>
    <t>media</t>
  </si>
  <si>
    <t>Gandria</t>
  </si>
  <si>
    <t>Melide</t>
  </si>
  <si>
    <t>Figino</t>
  </si>
  <si>
    <t>Biovolume medio annuo mm3/L</t>
  </si>
  <si>
    <t>Biovolume mensile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</si>
</sst>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0"/>
      <name val="Helv"/>
    </font>
    <font>
      <sz val="10"/>
      <name val="CG Times (WN)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0" borderId="0" xfId="1" applyFont="1"/>
    <xf numFmtId="2" fontId="0" fillId="0" borderId="0" xfId="0" applyNumberFormat="1"/>
    <xf numFmtId="2" fontId="3" fillId="0" borderId="0" xfId="0" applyNumberFormat="1" applyFont="1"/>
    <xf numFmtId="0" fontId="3" fillId="0" borderId="0" xfId="0" applyFont="1"/>
    <xf numFmtId="0" fontId="0" fillId="2" borderId="0" xfId="0" applyFill="1"/>
    <xf numFmtId="0" fontId="4" fillId="0" borderId="0" xfId="1" applyFont="1"/>
    <xf numFmtId="0" fontId="4" fillId="0" borderId="1" xfId="1" applyFont="1" applyBorder="1" applyAlignment="1">
      <alignment horizontal="center"/>
    </xf>
    <xf numFmtId="2" fontId="4" fillId="0" borderId="0" xfId="1" applyNumberFormat="1" applyFont="1" applyAlignment="1">
      <alignment horizontal="right"/>
    </xf>
    <xf numFmtId="2" fontId="4" fillId="0" borderId="0" xfId="1" applyNumberFormat="1" applyFont="1"/>
    <xf numFmtId="0" fontId="5" fillId="0" borderId="1" xfId="1" applyFont="1" applyBorder="1" applyAlignment="1">
      <alignment horizontal="center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 i="0">
                <a:solidFill>
                  <a:sysClr val="windowText" lastClr="000000"/>
                </a:solidFill>
              </a:rPr>
              <a:t>Biovolume mensile nel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CH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Biov_mens!$B$2</c:f>
              <c:strCache>
                <c:ptCount val="1"/>
                <c:pt idx="0">
                  <c:v>Gandria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Biov_mens!$A$3:$A$14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Biov_mens!$B$3:$B$14</c:f>
              <c:numCache>
                <c:formatCode>General</c:formatCode>
                <c:ptCount val="12"/>
                <c:pt idx="0">
                  <c:v>0.25204850211116575</c:v>
                </c:pt>
                <c:pt idx="1">
                  <c:v>1.5895676166518187</c:v>
                </c:pt>
                <c:pt idx="2">
                  <c:v>3.7041413168243804</c:v>
                </c:pt>
                <c:pt idx="3">
                  <c:v>1.3650926438207849</c:v>
                </c:pt>
                <c:pt idx="4">
                  <c:v>1.5594068303466107</c:v>
                </c:pt>
                <c:pt idx="5">
                  <c:v>1.6471286086260839</c:v>
                </c:pt>
                <c:pt idx="6">
                  <c:v>1.5940830797675021</c:v>
                </c:pt>
                <c:pt idx="7">
                  <c:v>2.0037647580362501</c:v>
                </c:pt>
                <c:pt idx="8">
                  <c:v>0.92215378716452079</c:v>
                </c:pt>
                <c:pt idx="9">
                  <c:v>1.1344397500008836</c:v>
                </c:pt>
                <c:pt idx="10">
                  <c:v>0.45693491168321432</c:v>
                </c:pt>
                <c:pt idx="11">
                  <c:v>0.25087647527000007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36-45E6-8AA0-EA760F5E4965}"/>
            </c:ext>
          </c:extLst>
        </c:ser>
        <c:ser>
          <c:idx val="2"/>
          <c:order val="1"/>
          <c:tx>
            <c:strRef>
              <c:f>Biov_mens!$C$2</c:f>
              <c:strCache>
                <c:ptCount val="1"/>
                <c:pt idx="0">
                  <c:v>Figino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Biov_mens!$A$3:$A$14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Biov_mens!$C$3:$C$14</c:f>
              <c:numCache>
                <c:formatCode>General</c:formatCode>
                <c:ptCount val="12"/>
                <c:pt idx="0">
                  <c:v>0.34742621567245774</c:v>
                </c:pt>
                <c:pt idx="1">
                  <c:v>0.78273487653701734</c:v>
                </c:pt>
                <c:pt idx="2">
                  <c:v>2.2071768198741419</c:v>
                </c:pt>
                <c:pt idx="3">
                  <c:v>1.3681712815722153</c:v>
                </c:pt>
                <c:pt idx="4">
                  <c:v>1.5809382841341317</c:v>
                </c:pt>
                <c:pt idx="5">
                  <c:v>2.2073292148563124</c:v>
                </c:pt>
                <c:pt idx="6">
                  <c:v>2.317437514746806</c:v>
                </c:pt>
                <c:pt idx="7">
                  <c:v>0.86719900648128323</c:v>
                </c:pt>
                <c:pt idx="8">
                  <c:v>1.1296786668162315</c:v>
                </c:pt>
                <c:pt idx="9">
                  <c:v>1.5829974966814329</c:v>
                </c:pt>
                <c:pt idx="10">
                  <c:v>1.3147806428246427</c:v>
                </c:pt>
                <c:pt idx="11">
                  <c:v>0.83969776106999983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36-45E6-8AA0-EA760F5E4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1279192"/>
        <c:axId val="325651600"/>
      </c:barChart>
      <c:catAx>
        <c:axId val="321279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325651600"/>
        <c:crosses val="autoZero"/>
        <c:auto val="1"/>
        <c:lblAlgn val="ctr"/>
        <c:lblOffset val="100"/>
        <c:noMultiLvlLbl val="0"/>
      </c:catAx>
      <c:valAx>
        <c:axId val="32565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mm</a:t>
                </a:r>
                <a:r>
                  <a:rPr lang="en-US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en-US">
                    <a:solidFill>
                      <a:sysClr val="windowText" lastClr="000000"/>
                    </a:solidFill>
                  </a:rPr>
                  <a:t>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CH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321279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CH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Biovolume medio annuo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124772864930345"/>
          <c:y val="0.18226044226044227"/>
          <c:w val="0.8205490179112227"/>
          <c:h val="0.656174814757491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Biovolume!$C$2</c:f>
              <c:strCache>
                <c:ptCount val="1"/>
                <c:pt idx="0">
                  <c:v>Gandria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</c:spPr>
          <c:invertIfNegative val="0"/>
          <c:cat>
            <c:numRef>
              <c:f>Biovolume!$B$3:$B$46</c:f>
              <c:numCache>
                <c:formatCode>General</c:formatCode>
                <c:ptCount val="4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</c:numCache>
            </c:numRef>
          </c:cat>
          <c:val>
            <c:numRef>
              <c:f>Biovolume!$C$3:$C$46</c:f>
              <c:numCache>
                <c:formatCode>0.00</c:formatCode>
                <c:ptCount val="44"/>
                <c:pt idx="0">
                  <c:v>3.0728499999999999</c:v>
                </c:pt>
                <c:pt idx="1">
                  <c:v>3.4456416666666669</c:v>
                </c:pt>
                <c:pt idx="2">
                  <c:v>3.9241999999999995</c:v>
                </c:pt>
                <c:pt idx="3">
                  <c:v>3.528658333333333</c:v>
                </c:pt>
                <c:pt idx="4">
                  <c:v>2.0746944444444444</c:v>
                </c:pt>
                <c:pt idx="5">
                  <c:v>3.5359333333333329</c:v>
                </c:pt>
                <c:pt idx="6">
                  <c:v>3.4544250000000005</c:v>
                </c:pt>
                <c:pt idx="7">
                  <c:v>2.6308890647416669</c:v>
                </c:pt>
                <c:pt idx="8">
                  <c:v>0.71305748673333313</c:v>
                </c:pt>
                <c:pt idx="9">
                  <c:v>1.5612626983125</c:v>
                </c:pt>
                <c:pt idx="10">
                  <c:v>1.0358862309208332</c:v>
                </c:pt>
                <c:pt idx="11">
                  <c:v>1.3079961939291669</c:v>
                </c:pt>
                <c:pt idx="12">
                  <c:v>1.4207786613583333</c:v>
                </c:pt>
                <c:pt idx="13">
                  <c:v>1.3442437012916664</c:v>
                </c:pt>
                <c:pt idx="14">
                  <c:v>1.36756883585</c:v>
                </c:pt>
                <c:pt idx="15">
                  <c:v>1.3689062575336681</c:v>
                </c:pt>
                <c:pt idx="16">
                  <c:v>1.1640447061988655</c:v>
                </c:pt>
                <c:pt idx="17">
                  <c:v>0.84806736564503138</c:v>
                </c:pt>
                <c:pt idx="18">
                  <c:v>1.4540069844746684</c:v>
                </c:pt>
                <c:pt idx="19">
                  <c:v>1.226134395152348</c:v>
                </c:pt>
                <c:pt idx="20">
                  <c:v>1.9220511923290544</c:v>
                </c:pt>
                <c:pt idx="21">
                  <c:v>1.6834950725392337</c:v>
                </c:pt>
                <c:pt idx="22">
                  <c:v>1.4221731261109323</c:v>
                </c:pt>
                <c:pt idx="23">
                  <c:v>1.1397220773117638</c:v>
                </c:pt>
                <c:pt idx="24">
                  <c:v>1.3067530716271751</c:v>
                </c:pt>
                <c:pt idx="25">
                  <c:v>0.85088188548759236</c:v>
                </c:pt>
                <c:pt idx="26">
                  <c:v>0.96165913931197</c:v>
                </c:pt>
                <c:pt idx="27">
                  <c:v>1.1329180399249243</c:v>
                </c:pt>
                <c:pt idx="28">
                  <c:v>0.67097604584556492</c:v>
                </c:pt>
                <c:pt idx="29">
                  <c:v>0.93822545585917028</c:v>
                </c:pt>
                <c:pt idx="30">
                  <c:v>1.0471314196821213</c:v>
                </c:pt>
                <c:pt idx="31">
                  <c:v>1.5012449856744334</c:v>
                </c:pt>
                <c:pt idx="32">
                  <c:v>1.2967723696446294</c:v>
                </c:pt>
                <c:pt idx="33">
                  <c:v>1.7802</c:v>
                </c:pt>
                <c:pt idx="34">
                  <c:v>1.4968231304006856</c:v>
                </c:pt>
                <c:pt idx="35">
                  <c:v>1.6593</c:v>
                </c:pt>
                <c:pt idx="36">
                  <c:v>1.5218620064491633</c:v>
                </c:pt>
                <c:pt idx="37">
                  <c:v>0.87054003705420435</c:v>
                </c:pt>
                <c:pt idx="38">
                  <c:v>1.1027265246440021</c:v>
                </c:pt>
                <c:pt idx="39">
                  <c:v>1.3658221275990554</c:v>
                </c:pt>
                <c:pt idx="40">
                  <c:v>1.1418970593540723</c:v>
                </c:pt>
                <c:pt idx="41">
                  <c:v>1.1987553516565379</c:v>
                </c:pt>
                <c:pt idx="42">
                  <c:v>0.89951612311233209</c:v>
                </c:pt>
                <c:pt idx="43">
                  <c:v>1.3733031900252681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44-4E9E-B5C5-CEFCD9B887AF}"/>
            </c:ext>
          </c:extLst>
        </c:ser>
        <c:ser>
          <c:idx val="1"/>
          <c:order val="1"/>
          <c:tx>
            <c:strRef>
              <c:f>Biovolume!$D$2</c:f>
              <c:strCache>
                <c:ptCount val="1"/>
                <c:pt idx="0">
                  <c:v>Melide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Biovolume!$B$3:$B$46</c:f>
              <c:numCache>
                <c:formatCode>General</c:formatCode>
                <c:ptCount val="4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</c:numCache>
            </c:numRef>
          </c:cat>
          <c:val>
            <c:numRef>
              <c:f>Biovolume!$D$3:$D$45</c:f>
              <c:numCache>
                <c:formatCode>0.00</c:formatCode>
                <c:ptCount val="43"/>
                <c:pt idx="2">
                  <c:v>4.3883999999999999</c:v>
                </c:pt>
                <c:pt idx="3">
                  <c:v>2.9235250000000002</c:v>
                </c:pt>
                <c:pt idx="4">
                  <c:v>2.8103305555555549</c:v>
                </c:pt>
                <c:pt idx="5">
                  <c:v>2.9165416666666673</c:v>
                </c:pt>
                <c:pt idx="6">
                  <c:v>2.5232583333333336</c:v>
                </c:pt>
                <c:pt idx="7">
                  <c:v>3.5974916666666674</c:v>
                </c:pt>
                <c:pt idx="8">
                  <c:v>1.1248949874583334</c:v>
                </c:pt>
                <c:pt idx="9">
                  <c:v>1.8350560967499998</c:v>
                </c:pt>
                <c:pt idx="10">
                  <c:v>1.2745622479500001</c:v>
                </c:pt>
                <c:pt idx="11">
                  <c:v>1.4253538825948859</c:v>
                </c:pt>
                <c:pt idx="12">
                  <c:v>1.6170349761979166</c:v>
                </c:pt>
                <c:pt idx="13">
                  <c:v>1.3065433946041667</c:v>
                </c:pt>
                <c:pt idx="14">
                  <c:v>1.0129701501041668</c:v>
                </c:pt>
                <c:pt idx="15">
                  <c:v>1.4549140011941388</c:v>
                </c:pt>
                <c:pt idx="16">
                  <c:v>1.2780301181188989</c:v>
                </c:pt>
                <c:pt idx="17">
                  <c:v>1.3271709181497013</c:v>
                </c:pt>
                <c:pt idx="18">
                  <c:v>1.34948314027177</c:v>
                </c:pt>
                <c:pt idx="19">
                  <c:v>1.3808664490011235</c:v>
                </c:pt>
                <c:pt idx="20">
                  <c:v>1.6892687307161969</c:v>
                </c:pt>
                <c:pt idx="21">
                  <c:v>1.8079082444354702</c:v>
                </c:pt>
                <c:pt idx="22">
                  <c:v>1.468448612934407</c:v>
                </c:pt>
                <c:pt idx="23">
                  <c:v>1.2484589790345457</c:v>
                </c:pt>
                <c:pt idx="24">
                  <c:v>1.1464000057881831</c:v>
                </c:pt>
                <c:pt idx="25">
                  <c:v>0.96823255666348973</c:v>
                </c:pt>
                <c:pt idx="26">
                  <c:v>0.82069083230851281</c:v>
                </c:pt>
                <c:pt idx="27">
                  <c:v>1.0391499077600348</c:v>
                </c:pt>
                <c:pt idx="28">
                  <c:v>0.8526107051317825</c:v>
                </c:pt>
                <c:pt idx="29">
                  <c:v>0.97787046404775335</c:v>
                </c:pt>
                <c:pt idx="30">
                  <c:v>1.1105145909550773</c:v>
                </c:pt>
                <c:pt idx="31">
                  <c:v>1.1064450356982696</c:v>
                </c:pt>
                <c:pt idx="32">
                  <c:v>1.6873730830490696</c:v>
                </c:pt>
                <c:pt idx="33">
                  <c:v>2.1798000000000002</c:v>
                </c:pt>
                <c:pt idx="34">
                  <c:v>1.6724000000000001</c:v>
                </c:pt>
                <c:pt idx="35">
                  <c:v>1.3212999999999999</c:v>
                </c:pt>
                <c:pt idx="36">
                  <c:v>1.4662285659991054</c:v>
                </c:pt>
                <c:pt idx="37">
                  <c:v>1.0720629581800381</c:v>
                </c:pt>
                <c:pt idx="38">
                  <c:v>1.212583689644942</c:v>
                </c:pt>
                <c:pt idx="39">
                  <c:v>1.6538270449283026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44-4E9E-B5C5-CEFCD9B887AF}"/>
            </c:ext>
          </c:extLst>
        </c:ser>
        <c:ser>
          <c:idx val="2"/>
          <c:order val="2"/>
          <c:tx>
            <c:strRef>
              <c:f>Biovolume!$E$2</c:f>
              <c:strCache>
                <c:ptCount val="1"/>
                <c:pt idx="0">
                  <c:v>Figino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Biovolume!$B$3:$B$46</c:f>
              <c:numCache>
                <c:formatCode>General</c:formatCode>
                <c:ptCount val="4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</c:numCache>
            </c:numRef>
          </c:cat>
          <c:val>
            <c:numRef>
              <c:f>Biovolume!$E$3:$E$46</c:f>
              <c:numCache>
                <c:formatCode>0.00</c:formatCode>
                <c:ptCount val="44"/>
                <c:pt idx="0">
                  <c:v>3.2895583333333329</c:v>
                </c:pt>
                <c:pt idx="1">
                  <c:v>2.0726166666666668</c:v>
                </c:pt>
                <c:pt idx="2">
                  <c:v>3.2458416666666667</c:v>
                </c:pt>
                <c:pt idx="3">
                  <c:v>3.1500750000000002</c:v>
                </c:pt>
                <c:pt idx="4">
                  <c:v>3.3792555555555555</c:v>
                </c:pt>
                <c:pt idx="5">
                  <c:v>2.5970666666666671</c:v>
                </c:pt>
                <c:pt idx="6">
                  <c:v>2.4615666666666671</c:v>
                </c:pt>
                <c:pt idx="7">
                  <c:v>3.2674721491041661</c:v>
                </c:pt>
                <c:pt idx="8">
                  <c:v>0.9745222013624999</c:v>
                </c:pt>
                <c:pt idx="9">
                  <c:v>1.7239038074958328</c:v>
                </c:pt>
                <c:pt idx="10">
                  <c:v>1.3063268609208332</c:v>
                </c:pt>
                <c:pt idx="11">
                  <c:v>1.8211611441967734</c:v>
                </c:pt>
                <c:pt idx="12">
                  <c:v>1.7521097225437496</c:v>
                </c:pt>
                <c:pt idx="13">
                  <c:v>1.3606203558812502</c:v>
                </c:pt>
                <c:pt idx="14">
                  <c:v>1.4114816649479169</c:v>
                </c:pt>
                <c:pt idx="15">
                  <c:v>1.637018887606829</c:v>
                </c:pt>
                <c:pt idx="16">
                  <c:v>1.6133948319880027</c:v>
                </c:pt>
                <c:pt idx="17">
                  <c:v>1.2481537397354863</c:v>
                </c:pt>
                <c:pt idx="18">
                  <c:v>1.6568906006676296</c:v>
                </c:pt>
                <c:pt idx="19">
                  <c:v>1.3220097931298667</c:v>
                </c:pt>
                <c:pt idx="20">
                  <c:v>1.5949837471314994</c:v>
                </c:pt>
                <c:pt idx="21">
                  <c:v>1.7984338514764346</c:v>
                </c:pt>
                <c:pt idx="22">
                  <c:v>1.4406614784067422</c:v>
                </c:pt>
                <c:pt idx="23">
                  <c:v>1.5033942550306558</c:v>
                </c:pt>
                <c:pt idx="24">
                  <c:v>1.3800760829249505</c:v>
                </c:pt>
                <c:pt idx="25">
                  <c:v>1.0541084180097711</c:v>
                </c:pt>
                <c:pt idx="26">
                  <c:v>0.88409190695572437</c:v>
                </c:pt>
                <c:pt idx="27">
                  <c:v>1.3919538681677477</c:v>
                </c:pt>
                <c:pt idx="28">
                  <c:v>0.99397496368435057</c:v>
                </c:pt>
                <c:pt idx="29">
                  <c:v>1.2242247255566325</c:v>
                </c:pt>
                <c:pt idx="30">
                  <c:v>1.0702777937530619</c:v>
                </c:pt>
                <c:pt idx="31">
                  <c:v>1.0661259058164698</c:v>
                </c:pt>
                <c:pt idx="32">
                  <c:v>1.5399175018813629</c:v>
                </c:pt>
                <c:pt idx="33">
                  <c:v>2.7401</c:v>
                </c:pt>
                <c:pt idx="34">
                  <c:v>1.595</c:v>
                </c:pt>
                <c:pt idx="35">
                  <c:v>1.3077000000000001</c:v>
                </c:pt>
                <c:pt idx="36">
                  <c:v>1.2920875666885316</c:v>
                </c:pt>
                <c:pt idx="37">
                  <c:v>0.95513900227314741</c:v>
                </c:pt>
                <c:pt idx="38">
                  <c:v>1.2033651150121967</c:v>
                </c:pt>
                <c:pt idx="39">
                  <c:v>1.7243355772373106</c:v>
                </c:pt>
                <c:pt idx="40">
                  <c:v>1.1583467020553357</c:v>
                </c:pt>
                <c:pt idx="41">
                  <c:v>1.0971707918238367</c:v>
                </c:pt>
                <c:pt idx="42">
                  <c:v>1.3733031900252681</c:v>
                </c:pt>
                <c:pt idx="43">
                  <c:v>1.3787973151055559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44-4E9E-B5C5-CEFCD9B88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8768112"/>
        <c:axId val="1"/>
      </c:barChart>
      <c:catAx>
        <c:axId val="578768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vert="horz"/>
          <a:lstStyle/>
          <a:p>
            <a:pPr>
              <a:defRPr sz="900" b="0" i="0" u="none" strike="noStrike" baseline="0">
                <a:solidFill>
                  <a:srgbClr val="4D4D4D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3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mm</a:t>
                </a:r>
                <a:r>
                  <a:rPr lang="it-IT" baseline="30000"/>
                  <a:t>3</a:t>
                </a:r>
                <a:r>
                  <a:rPr lang="it-IT"/>
                  <a:t>/L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4D4D4D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578768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3476429926852042"/>
          <c:y val="0.10486929742106091"/>
          <c:w val="0.33476429926852042"/>
          <c:h val="7.86519730657956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4D4D4D"/>
              </a:solidFill>
              <a:latin typeface="Calibri"/>
              <a:ea typeface="Calibri"/>
              <a:cs typeface="Calibri"/>
            </a:defRPr>
          </a:pPr>
          <a:endParaRPr lang="it-CH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6512</xdr:colOff>
      <xdr:row>0</xdr:row>
      <xdr:rowOff>178451</xdr:rowOff>
    </xdr:from>
    <xdr:to>
      <xdr:col>12</xdr:col>
      <xdr:colOff>293076</xdr:colOff>
      <xdr:row>16</xdr:row>
      <xdr:rowOff>3907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E53252D-CCD2-43FC-B200-A7227A3906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361950</xdr:colOff>
      <xdr:row>16</xdr:row>
      <xdr:rowOff>114300</xdr:rowOff>
    </xdr:from>
    <xdr:to>
      <xdr:col>14</xdr:col>
      <xdr:colOff>76200</xdr:colOff>
      <xdr:row>32</xdr:row>
      <xdr:rowOff>66675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8599C3A-8CC4-4D31-B63D-18391BAA34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C6F2A-A9CD-44EA-815C-480333A343BE}">
  <dimension ref="A1:X63"/>
  <sheetViews>
    <sheetView tabSelected="1" topLeftCell="E1" zoomScale="112" zoomScaleNormal="112" workbookViewId="0">
      <selection activeCell="W21" sqref="W21:W32"/>
    </sheetView>
  </sheetViews>
  <sheetFormatPr defaultRowHeight="15"/>
  <cols>
    <col min="14" max="23" width="12.5703125" bestFit="1" customWidth="1"/>
  </cols>
  <sheetData>
    <row r="1" spans="1:24">
      <c r="A1" s="5">
        <v>2024</v>
      </c>
    </row>
    <row r="2" spans="1:24">
      <c r="A2" t="s">
        <v>10</v>
      </c>
      <c r="B2" t="s">
        <v>26</v>
      </c>
      <c r="N2" t="s">
        <v>25</v>
      </c>
    </row>
    <row r="3" spans="1:24">
      <c r="A3" t="s">
        <v>11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N3" t="s">
        <v>0</v>
      </c>
      <c r="O3" t="s">
        <v>1</v>
      </c>
      <c r="P3" t="s">
        <v>2</v>
      </c>
      <c r="Q3" t="s">
        <v>3</v>
      </c>
      <c r="R3" t="s">
        <v>4</v>
      </c>
      <c r="S3" t="s">
        <v>5</v>
      </c>
      <c r="T3" t="s">
        <v>6</v>
      </c>
      <c r="U3" t="s">
        <v>7</v>
      </c>
      <c r="V3" t="s">
        <v>8</v>
      </c>
      <c r="W3" t="s">
        <v>9</v>
      </c>
    </row>
    <row r="4" spans="1:24">
      <c r="A4" t="s">
        <v>12</v>
      </c>
      <c r="B4" s="2">
        <v>137.98045225000001</v>
      </c>
      <c r="C4" s="2">
        <v>11.95079825</v>
      </c>
      <c r="D4" s="2">
        <v>39.23244101249999</v>
      </c>
      <c r="E4" s="2">
        <v>51.918406750000003</v>
      </c>
      <c r="F4" s="2">
        <v>1.7859206678571433</v>
      </c>
      <c r="G4" s="2">
        <v>0.82063375000000005</v>
      </c>
      <c r="H4" s="2">
        <v>148.3749875</v>
      </c>
      <c r="I4" s="2">
        <v>0</v>
      </c>
      <c r="J4" s="2">
        <v>25.168663499999994</v>
      </c>
      <c r="K4" s="2">
        <v>252.04850211116576</v>
      </c>
      <c r="L4" s="2"/>
      <c r="N4" s="2">
        <f>B4/1000</f>
        <v>0.13798045225000002</v>
      </c>
      <c r="O4" s="2">
        <f t="shared" ref="O4:W16" si="0">C4/1000</f>
        <v>1.195079825E-2</v>
      </c>
      <c r="P4" s="2">
        <f t="shared" si="0"/>
        <v>3.9232441012499987E-2</v>
      </c>
      <c r="Q4" s="2">
        <f t="shared" si="0"/>
        <v>5.191840675E-2</v>
      </c>
      <c r="R4" s="2">
        <f t="shared" si="0"/>
        <v>1.7859206678571434E-3</v>
      </c>
      <c r="S4" s="2">
        <f t="shared" si="0"/>
        <v>8.2063375000000001E-4</v>
      </c>
      <c r="T4" s="2">
        <f t="shared" si="0"/>
        <v>0.1483749875</v>
      </c>
      <c r="U4" s="2">
        <f t="shared" si="0"/>
        <v>0</v>
      </c>
      <c r="V4" s="2">
        <f t="shared" si="0"/>
        <v>2.5168663499999994E-2</v>
      </c>
      <c r="W4" s="2">
        <f t="shared" si="0"/>
        <v>0.25204850211116575</v>
      </c>
      <c r="X4" s="2"/>
    </row>
    <row r="5" spans="1:24">
      <c r="A5" t="s">
        <v>23</v>
      </c>
      <c r="B5" s="2">
        <v>198.72311170115461</v>
      </c>
      <c r="C5" s="2">
        <v>2.2821890000000007</v>
      </c>
      <c r="D5" s="2">
        <v>131.09055351249998</v>
      </c>
      <c r="E5" s="2">
        <v>64.645084749999995</v>
      </c>
      <c r="F5" s="2">
        <v>1.7803417785714284</v>
      </c>
      <c r="G5" s="2">
        <v>0.77878750000000008</v>
      </c>
      <c r="H5" s="2">
        <v>190.13024666666666</v>
      </c>
      <c r="I5" s="2">
        <v>0</v>
      </c>
      <c r="J5" s="2">
        <v>2.6137290000000002</v>
      </c>
      <c r="K5" s="2">
        <v>1589.5676166518188</v>
      </c>
      <c r="N5" s="2">
        <f t="shared" ref="N5:N16" si="1">B5/1000</f>
        <v>0.19872311170115461</v>
      </c>
      <c r="O5" s="2">
        <f t="shared" si="0"/>
        <v>2.2821890000000009E-3</v>
      </c>
      <c r="P5" s="2">
        <f t="shared" si="0"/>
        <v>0.13109055351249999</v>
      </c>
      <c r="Q5" s="2">
        <f t="shared" si="0"/>
        <v>6.4645084749999998E-2</v>
      </c>
      <c r="R5" s="2">
        <f t="shared" si="0"/>
        <v>1.7803417785714284E-3</v>
      </c>
      <c r="S5" s="2">
        <f t="shared" si="0"/>
        <v>7.7878750000000003E-4</v>
      </c>
      <c r="T5" s="2">
        <f t="shared" si="0"/>
        <v>0.19013024666666667</v>
      </c>
      <c r="U5" s="2">
        <f t="shared" si="0"/>
        <v>0</v>
      </c>
      <c r="V5" s="2">
        <f t="shared" si="0"/>
        <v>2.6137290000000004E-3</v>
      </c>
      <c r="W5" s="2">
        <f t="shared" si="0"/>
        <v>1.5895676166518187</v>
      </c>
      <c r="X5" s="2"/>
    </row>
    <row r="6" spans="1:24">
      <c r="A6" t="s">
        <v>13</v>
      </c>
      <c r="B6" s="2">
        <v>339.31208158354008</v>
      </c>
      <c r="C6" s="2">
        <v>22.257833000000002</v>
      </c>
      <c r="D6" s="2">
        <v>209.8277546916666</v>
      </c>
      <c r="E6" s="2">
        <v>61.507856999999994</v>
      </c>
      <c r="F6" s="2">
        <v>7.3488552285714279</v>
      </c>
      <c r="G6" s="2">
        <v>1.5575749999999999</v>
      </c>
      <c r="H6" s="2">
        <v>155.70608516666664</v>
      </c>
      <c r="I6" s="2">
        <v>0</v>
      </c>
      <c r="J6" s="2">
        <v>18.059954999999999</v>
      </c>
      <c r="K6" s="2">
        <v>3704.1413168243803</v>
      </c>
      <c r="N6" s="2">
        <f t="shared" si="1"/>
        <v>0.33931208158354009</v>
      </c>
      <c r="O6" s="2">
        <f t="shared" si="0"/>
        <v>2.2257833000000001E-2</v>
      </c>
      <c r="P6" s="2">
        <f t="shared" si="0"/>
        <v>0.20982775469166659</v>
      </c>
      <c r="Q6" s="2">
        <f t="shared" si="0"/>
        <v>6.1507856999999992E-2</v>
      </c>
      <c r="R6" s="2">
        <f t="shared" si="0"/>
        <v>7.3488552285714279E-3</v>
      </c>
      <c r="S6" s="2">
        <f t="shared" si="0"/>
        <v>1.5575749999999998E-3</v>
      </c>
      <c r="T6" s="2">
        <f t="shared" si="0"/>
        <v>0.15570608516666665</v>
      </c>
      <c r="U6" s="2">
        <f t="shared" si="0"/>
        <v>0</v>
      </c>
      <c r="V6" s="2">
        <f t="shared" si="0"/>
        <v>1.8059954999999999E-2</v>
      </c>
      <c r="W6" s="2">
        <f t="shared" si="0"/>
        <v>3.7041413168243804</v>
      </c>
      <c r="X6" s="2"/>
    </row>
    <row r="7" spans="1:24">
      <c r="A7" t="s">
        <v>14</v>
      </c>
      <c r="B7" s="2">
        <v>496.23052050000001</v>
      </c>
      <c r="C7" s="2">
        <v>23.619130000000002</v>
      </c>
      <c r="D7" s="2">
        <v>334.84241276666665</v>
      </c>
      <c r="E7" s="2">
        <v>127.32208249999999</v>
      </c>
      <c r="F7" s="2">
        <v>21.202984735714288</v>
      </c>
      <c r="G7" s="2">
        <v>4.2833312499999998</v>
      </c>
      <c r="H7" s="2">
        <v>83.182957833333347</v>
      </c>
      <c r="I7" s="2">
        <v>1.94165E-2</v>
      </c>
      <c r="J7" s="2">
        <v>2.5117560000000005</v>
      </c>
      <c r="K7" s="2">
        <v>1365.0926438207848</v>
      </c>
      <c r="N7" s="2">
        <f t="shared" si="1"/>
        <v>0.49623052049999999</v>
      </c>
      <c r="O7" s="2">
        <f t="shared" si="0"/>
        <v>2.3619130000000002E-2</v>
      </c>
      <c r="P7" s="2">
        <f t="shared" si="0"/>
        <v>0.33484241276666665</v>
      </c>
      <c r="Q7" s="2">
        <f t="shared" si="0"/>
        <v>0.12732208249999999</v>
      </c>
      <c r="R7" s="2">
        <f t="shared" si="0"/>
        <v>2.1202984735714289E-2</v>
      </c>
      <c r="S7" s="2">
        <f t="shared" si="0"/>
        <v>4.2833312499999995E-3</v>
      </c>
      <c r="T7" s="2">
        <f t="shared" si="0"/>
        <v>8.3182957833333349E-2</v>
      </c>
      <c r="U7" s="2">
        <f t="shared" si="0"/>
        <v>1.94165E-5</v>
      </c>
      <c r="V7" s="2">
        <f t="shared" si="0"/>
        <v>2.5117560000000004E-3</v>
      </c>
      <c r="W7" s="2">
        <f t="shared" si="0"/>
        <v>1.3650926438207849</v>
      </c>
      <c r="X7" s="2"/>
    </row>
    <row r="8" spans="1:24">
      <c r="A8" t="s">
        <v>15</v>
      </c>
      <c r="B8" s="2">
        <v>583.19176320796385</v>
      </c>
      <c r="C8" s="2">
        <v>110.65270516666668</v>
      </c>
      <c r="D8" s="2">
        <v>343.62027769999997</v>
      </c>
      <c r="E8" s="2">
        <v>85.330725000000001</v>
      </c>
      <c r="F8" s="2">
        <v>47.000457978571426</v>
      </c>
      <c r="G8" s="2">
        <v>25.418500075000001</v>
      </c>
      <c r="H8" s="2">
        <v>188.22246966666665</v>
      </c>
      <c r="I8" s="2">
        <v>0</v>
      </c>
      <c r="J8" s="2">
        <v>13.760988000000001</v>
      </c>
      <c r="K8" s="2">
        <v>1559.4068303466106</v>
      </c>
      <c r="N8" s="2">
        <f t="shared" si="1"/>
        <v>0.58319176320796384</v>
      </c>
      <c r="O8" s="2">
        <f t="shared" si="0"/>
        <v>0.11065270516666668</v>
      </c>
      <c r="P8" s="2">
        <f t="shared" si="0"/>
        <v>0.34362027769999998</v>
      </c>
      <c r="Q8" s="2">
        <f t="shared" si="0"/>
        <v>8.5330724999999996E-2</v>
      </c>
      <c r="R8" s="2">
        <f t="shared" si="0"/>
        <v>4.7000457978571428E-2</v>
      </c>
      <c r="S8" s="2">
        <f t="shared" si="0"/>
        <v>2.5418500074999999E-2</v>
      </c>
      <c r="T8" s="2">
        <f t="shared" si="0"/>
        <v>0.18822246966666664</v>
      </c>
      <c r="U8" s="2">
        <f t="shared" si="0"/>
        <v>0</v>
      </c>
      <c r="V8" s="2">
        <f t="shared" si="0"/>
        <v>1.3760988000000002E-2</v>
      </c>
      <c r="W8" s="2">
        <f t="shared" si="0"/>
        <v>1.5594068303466107</v>
      </c>
      <c r="X8" s="2"/>
    </row>
    <row r="9" spans="1:24">
      <c r="A9" t="s">
        <v>16</v>
      </c>
      <c r="B9" s="2">
        <v>985.93935130168279</v>
      </c>
      <c r="C9" s="2">
        <v>180.94013959999998</v>
      </c>
      <c r="D9" s="2">
        <v>199.60504107499997</v>
      </c>
      <c r="E9" s="2">
        <v>102.09598600000001</v>
      </c>
      <c r="F9" s="2">
        <v>68.843298935714287</v>
      </c>
      <c r="G9" s="2">
        <v>8.7889958499999992</v>
      </c>
      <c r="H9" s="2">
        <v>258.36352241666668</v>
      </c>
      <c r="I9" s="2">
        <v>0</v>
      </c>
      <c r="J9" s="2">
        <v>5.2918620000000001</v>
      </c>
      <c r="K9" s="2">
        <v>1647.1286086260839</v>
      </c>
      <c r="N9" s="2">
        <f t="shared" si="1"/>
        <v>0.98593935130168275</v>
      </c>
      <c r="O9" s="2">
        <f t="shared" si="0"/>
        <v>0.18094013959999999</v>
      </c>
      <c r="P9" s="2">
        <f t="shared" si="0"/>
        <v>0.19960504107499996</v>
      </c>
      <c r="Q9" s="2">
        <f t="shared" si="0"/>
        <v>0.10209598600000001</v>
      </c>
      <c r="R9" s="2">
        <f t="shared" si="0"/>
        <v>6.8843298935714281E-2</v>
      </c>
      <c r="S9" s="2">
        <f t="shared" si="0"/>
        <v>8.7889958499999983E-3</v>
      </c>
      <c r="T9" s="2">
        <f t="shared" si="0"/>
        <v>0.25836352241666666</v>
      </c>
      <c r="U9" s="2">
        <f t="shared" si="0"/>
        <v>0</v>
      </c>
      <c r="V9" s="2">
        <f t="shared" si="0"/>
        <v>5.2918620000000005E-3</v>
      </c>
      <c r="W9" s="2">
        <f t="shared" si="0"/>
        <v>1.6471286086260839</v>
      </c>
      <c r="X9" s="2"/>
    </row>
    <row r="10" spans="1:24">
      <c r="A10" t="s">
        <v>17</v>
      </c>
      <c r="B10" s="2">
        <v>1012.4309857500002</v>
      </c>
      <c r="C10" s="2">
        <v>100.925088</v>
      </c>
      <c r="D10" s="2">
        <v>171.3263586183333</v>
      </c>
      <c r="E10" s="2">
        <v>216.73435837500003</v>
      </c>
      <c r="F10" s="2">
        <v>73.442811289285714</v>
      </c>
      <c r="G10" s="2">
        <v>16.638380400000003</v>
      </c>
      <c r="H10" s="2">
        <v>222.00625854166668</v>
      </c>
      <c r="I10" s="2">
        <v>0</v>
      </c>
      <c r="J10" s="2">
        <v>16.6725855</v>
      </c>
      <c r="K10" s="2">
        <v>1594.0830797675021</v>
      </c>
      <c r="N10" s="2">
        <f t="shared" si="1"/>
        <v>1.0124309857500002</v>
      </c>
      <c r="O10" s="2">
        <f t="shared" si="0"/>
        <v>0.100925088</v>
      </c>
      <c r="P10" s="2">
        <f t="shared" si="0"/>
        <v>0.17132635861833331</v>
      </c>
      <c r="Q10" s="2">
        <f t="shared" si="0"/>
        <v>0.21673435837500002</v>
      </c>
      <c r="R10" s="2">
        <f t="shared" si="0"/>
        <v>7.3442811289285717E-2</v>
      </c>
      <c r="S10" s="2">
        <f t="shared" si="0"/>
        <v>1.6638380400000003E-2</v>
      </c>
      <c r="T10" s="2">
        <f t="shared" si="0"/>
        <v>0.2220062585416667</v>
      </c>
      <c r="U10" s="2">
        <f t="shared" si="0"/>
        <v>0</v>
      </c>
      <c r="V10" s="2">
        <f t="shared" si="0"/>
        <v>1.66725855E-2</v>
      </c>
      <c r="W10" s="2">
        <f t="shared" si="0"/>
        <v>1.5940830797675021</v>
      </c>
      <c r="X10" s="2"/>
    </row>
    <row r="11" spans="1:24">
      <c r="A11" t="s">
        <v>18</v>
      </c>
      <c r="B11" s="2">
        <v>1351.8691923750002</v>
      </c>
      <c r="C11" s="2">
        <v>35.479559500000008</v>
      </c>
      <c r="D11" s="2">
        <v>163.29207045916667</v>
      </c>
      <c r="E11" s="2">
        <v>137.69937687499998</v>
      </c>
      <c r="F11" s="2">
        <v>187.21224609690051</v>
      </c>
      <c r="G11" s="2">
        <v>21.376330549999999</v>
      </c>
      <c r="H11" s="2">
        <v>268.67671124999998</v>
      </c>
      <c r="I11" s="2">
        <v>0</v>
      </c>
      <c r="J11" s="2">
        <v>18.988446</v>
      </c>
      <c r="K11" s="2">
        <v>2003.76475803625</v>
      </c>
      <c r="N11" s="2">
        <f t="shared" si="1"/>
        <v>1.3518691923750001</v>
      </c>
      <c r="O11" s="2">
        <f t="shared" si="0"/>
        <v>3.5479559500000007E-2</v>
      </c>
      <c r="P11" s="2">
        <f t="shared" si="0"/>
        <v>0.16329207045916666</v>
      </c>
      <c r="Q11" s="2">
        <f t="shared" si="0"/>
        <v>0.13769937687499997</v>
      </c>
      <c r="R11" s="2">
        <f t="shared" si="0"/>
        <v>0.18721224609690051</v>
      </c>
      <c r="S11" s="2">
        <f t="shared" si="0"/>
        <v>2.1376330549999999E-2</v>
      </c>
      <c r="T11" s="2">
        <f t="shared" si="0"/>
        <v>0.26867671124999998</v>
      </c>
      <c r="U11" s="2">
        <f t="shared" si="0"/>
        <v>0</v>
      </c>
      <c r="V11" s="2">
        <f t="shared" si="0"/>
        <v>1.8988445999999999E-2</v>
      </c>
      <c r="W11" s="2">
        <f t="shared" si="0"/>
        <v>2.0037647580362501</v>
      </c>
      <c r="X11" s="2"/>
    </row>
    <row r="12" spans="1:24">
      <c r="A12" t="s">
        <v>19</v>
      </c>
      <c r="B12" s="2">
        <v>882.76898928750006</v>
      </c>
      <c r="C12" s="2">
        <v>6.3295261500000004</v>
      </c>
      <c r="D12" s="2">
        <v>191.61959140416667</v>
      </c>
      <c r="E12" s="2">
        <v>119.3342714875</v>
      </c>
      <c r="F12" s="2">
        <v>47.567649547606287</v>
      </c>
      <c r="G12" s="2">
        <v>3.7359619000000004</v>
      </c>
      <c r="H12" s="2">
        <v>220.7208803333333</v>
      </c>
      <c r="I12" s="2">
        <v>0</v>
      </c>
      <c r="J12" s="2">
        <v>7.0790729999999993</v>
      </c>
      <c r="K12" s="2">
        <v>922.15378716452074</v>
      </c>
      <c r="N12" s="2">
        <f t="shared" si="1"/>
        <v>0.88276898928750003</v>
      </c>
      <c r="O12" s="2">
        <f t="shared" si="0"/>
        <v>6.3295261500000005E-3</v>
      </c>
      <c r="P12" s="2">
        <f t="shared" si="0"/>
        <v>0.19161959140416668</v>
      </c>
      <c r="Q12" s="2">
        <f t="shared" si="0"/>
        <v>0.1193342714875</v>
      </c>
      <c r="R12" s="2">
        <f t="shared" si="0"/>
        <v>4.756764954760629E-2</v>
      </c>
      <c r="S12" s="2">
        <f t="shared" si="0"/>
        <v>3.7359619000000002E-3</v>
      </c>
      <c r="T12" s="2">
        <f t="shared" si="0"/>
        <v>0.22072088033333329</v>
      </c>
      <c r="U12" s="2">
        <f t="shared" si="0"/>
        <v>0</v>
      </c>
      <c r="V12" s="2">
        <f t="shared" si="0"/>
        <v>7.0790729999999991E-3</v>
      </c>
      <c r="W12" s="2">
        <f t="shared" si="0"/>
        <v>0.92215378716452079</v>
      </c>
      <c r="X12" s="2"/>
    </row>
    <row r="13" spans="1:24">
      <c r="A13" t="s">
        <v>20</v>
      </c>
      <c r="B13" s="2">
        <v>465.2468825799607</v>
      </c>
      <c r="C13" s="2">
        <v>5.3768691000000004</v>
      </c>
      <c r="D13" s="2">
        <v>83.834516291666674</v>
      </c>
      <c r="E13" s="2">
        <v>105.28466546249999</v>
      </c>
      <c r="F13" s="2">
        <v>16.667624274285714</v>
      </c>
      <c r="G13" s="2">
        <v>1.1346935375</v>
      </c>
      <c r="H13" s="2">
        <v>209.9514921666667</v>
      </c>
      <c r="I13" s="2">
        <v>0</v>
      </c>
      <c r="J13" s="2">
        <v>7.5433185000000007</v>
      </c>
      <c r="K13" s="2">
        <v>1134.4397500008836</v>
      </c>
      <c r="N13" s="2">
        <f t="shared" si="1"/>
        <v>0.46524688257996072</v>
      </c>
      <c r="O13" s="2">
        <f t="shared" si="0"/>
        <v>5.3768691000000007E-3</v>
      </c>
      <c r="P13" s="2">
        <f t="shared" si="0"/>
        <v>8.3834516291666675E-2</v>
      </c>
      <c r="Q13" s="2">
        <f t="shared" si="0"/>
        <v>0.10528466546249998</v>
      </c>
      <c r="R13" s="2">
        <f t="shared" si="0"/>
        <v>1.6667624274285715E-2</v>
      </c>
      <c r="S13" s="2">
        <f t="shared" si="0"/>
        <v>1.1346935375E-3</v>
      </c>
      <c r="T13" s="2">
        <f t="shared" si="0"/>
        <v>0.2099514921666667</v>
      </c>
      <c r="U13" s="2">
        <f t="shared" si="0"/>
        <v>0</v>
      </c>
      <c r="V13" s="2">
        <f t="shared" si="0"/>
        <v>7.5433185000000008E-3</v>
      </c>
      <c r="W13" s="2">
        <f t="shared" si="0"/>
        <v>1.1344397500008836</v>
      </c>
      <c r="X13" s="2"/>
    </row>
    <row r="14" spans="1:24">
      <c r="A14" t="s">
        <v>21</v>
      </c>
      <c r="B14" s="2">
        <v>669.60249486832095</v>
      </c>
      <c r="C14" s="2">
        <v>4.6680956166666672</v>
      </c>
      <c r="D14" s="2">
        <v>45.155786403571426</v>
      </c>
      <c r="E14" s="2">
        <v>85.296727449999992</v>
      </c>
      <c r="F14" s="2">
        <v>18.704233958333333</v>
      </c>
      <c r="G14" s="2">
        <v>7.7670340875000008</v>
      </c>
      <c r="H14" s="2">
        <v>122.18607174999998</v>
      </c>
      <c r="I14" s="2">
        <v>0</v>
      </c>
      <c r="J14" s="2">
        <v>5.8902825000000005</v>
      </c>
      <c r="K14" s="2">
        <v>456.9349116832143</v>
      </c>
      <c r="N14" s="2">
        <f t="shared" si="1"/>
        <v>0.66960249486832091</v>
      </c>
      <c r="O14" s="2">
        <f t="shared" si="0"/>
        <v>4.6680956166666671E-3</v>
      </c>
      <c r="P14" s="2">
        <f t="shared" si="0"/>
        <v>4.5155786403571423E-2</v>
      </c>
      <c r="Q14" s="2">
        <f t="shared" si="0"/>
        <v>8.5296727449999998E-2</v>
      </c>
      <c r="R14" s="2">
        <f t="shared" si="0"/>
        <v>1.8704233958333333E-2</v>
      </c>
      <c r="S14" s="2">
        <f t="shared" si="0"/>
        <v>7.7670340875000011E-3</v>
      </c>
      <c r="T14" s="2">
        <f t="shared" si="0"/>
        <v>0.12218607174999999</v>
      </c>
      <c r="U14" s="2">
        <f t="shared" si="0"/>
        <v>0</v>
      </c>
      <c r="V14" s="2">
        <f t="shared" si="0"/>
        <v>5.8902825000000008E-3</v>
      </c>
      <c r="W14" s="2">
        <f t="shared" si="0"/>
        <v>0.45693491168321432</v>
      </c>
      <c r="X14" s="2"/>
    </row>
    <row r="15" spans="1:24">
      <c r="A15" t="s">
        <v>22</v>
      </c>
      <c r="B15" s="2">
        <v>540.81993336375513</v>
      </c>
      <c r="C15" s="2">
        <v>2.3916416666666667</v>
      </c>
      <c r="D15" s="2">
        <v>53.896387164285706</v>
      </c>
      <c r="E15" s="2">
        <v>87.299060800000007</v>
      </c>
      <c r="F15" s="2">
        <v>14.464594233333333</v>
      </c>
      <c r="G15" s="2">
        <v>18.424781400000001</v>
      </c>
      <c r="H15" s="2">
        <v>149.45123899999999</v>
      </c>
      <c r="I15" s="2">
        <v>0</v>
      </c>
      <c r="J15" s="2">
        <v>2.114598</v>
      </c>
      <c r="K15" s="2">
        <v>250.87647527000004</v>
      </c>
      <c r="N15" s="2">
        <f t="shared" si="1"/>
        <v>0.54081993336375511</v>
      </c>
      <c r="O15" s="2">
        <f t="shared" si="0"/>
        <v>2.3916416666666667E-3</v>
      </c>
      <c r="P15" s="2">
        <f t="shared" si="0"/>
        <v>5.3896387164285707E-2</v>
      </c>
      <c r="Q15" s="2">
        <f t="shared" si="0"/>
        <v>8.7299060800000008E-2</v>
      </c>
      <c r="R15" s="2">
        <f t="shared" si="0"/>
        <v>1.4464594233333333E-2</v>
      </c>
      <c r="S15" s="2">
        <f t="shared" si="0"/>
        <v>1.84247814E-2</v>
      </c>
      <c r="T15" s="2">
        <f t="shared" si="0"/>
        <v>0.14945123899999999</v>
      </c>
      <c r="U15" s="2">
        <f t="shared" si="0"/>
        <v>0</v>
      </c>
      <c r="V15" s="2">
        <f t="shared" si="0"/>
        <v>2.1145980000000001E-3</v>
      </c>
      <c r="W15" s="2">
        <f t="shared" si="0"/>
        <v>0.25087647527000007</v>
      </c>
      <c r="X15" s="2"/>
    </row>
    <row r="16" spans="1:24">
      <c r="A16" s="4" t="s">
        <v>27</v>
      </c>
      <c r="B16" s="3">
        <v>638.67631323073977</v>
      </c>
      <c r="C16" s="3">
        <v>42.239464587500002</v>
      </c>
      <c r="D16" s="3">
        <v>163.9452659249603</v>
      </c>
      <c r="E16" s="3">
        <v>103.70571687083333</v>
      </c>
      <c r="F16" s="3">
        <v>42.168418227062077</v>
      </c>
      <c r="G16" s="3">
        <v>9.2270837750000023</v>
      </c>
      <c r="H16" s="3">
        <v>184.74774352430555</v>
      </c>
      <c r="I16" s="3">
        <v>1.6180416666666667E-3</v>
      </c>
      <c r="J16" s="3">
        <v>10.474604749999997</v>
      </c>
      <c r="K16" s="3">
        <v>1373.3031900252681</v>
      </c>
      <c r="N16" s="2">
        <f t="shared" si="1"/>
        <v>0.63867631323073981</v>
      </c>
      <c r="O16" s="2">
        <f t="shared" si="0"/>
        <v>4.2239464587500004E-2</v>
      </c>
      <c r="P16" s="2">
        <f t="shared" si="0"/>
        <v>0.16394526592496031</v>
      </c>
      <c r="Q16" s="2">
        <f t="shared" si="0"/>
        <v>0.10370571687083333</v>
      </c>
      <c r="R16" s="2">
        <f t="shared" si="0"/>
        <v>4.2168418227062077E-2</v>
      </c>
      <c r="S16" s="2">
        <f t="shared" si="0"/>
        <v>9.2270837750000022E-3</v>
      </c>
      <c r="T16" s="2">
        <f t="shared" si="0"/>
        <v>0.18474774352430554</v>
      </c>
      <c r="U16" s="2">
        <f t="shared" si="0"/>
        <v>1.6180416666666668E-6</v>
      </c>
      <c r="V16" s="2">
        <f t="shared" si="0"/>
        <v>1.0474604749999998E-2</v>
      </c>
      <c r="W16" s="2">
        <f t="shared" si="0"/>
        <v>1.3733031900252681</v>
      </c>
    </row>
    <row r="19" spans="1:24">
      <c r="A19" t="s">
        <v>24</v>
      </c>
    </row>
    <row r="20" spans="1:24">
      <c r="A20" t="s">
        <v>11</v>
      </c>
      <c r="B20" t="s">
        <v>0</v>
      </c>
      <c r="C20" t="s">
        <v>1</v>
      </c>
      <c r="D20" t="s">
        <v>2</v>
      </c>
      <c r="E20" t="s">
        <v>3</v>
      </c>
      <c r="F20" t="s">
        <v>4</v>
      </c>
      <c r="G20" t="s">
        <v>5</v>
      </c>
      <c r="H20" t="s">
        <v>6</v>
      </c>
      <c r="I20" t="s">
        <v>7</v>
      </c>
      <c r="J20" t="s">
        <v>8</v>
      </c>
      <c r="K20" t="s">
        <v>9</v>
      </c>
      <c r="N20" t="s">
        <v>0</v>
      </c>
      <c r="O20" t="s">
        <v>1</v>
      </c>
      <c r="P20" t="s">
        <v>2</v>
      </c>
      <c r="Q20" t="s">
        <v>3</v>
      </c>
      <c r="R20" t="s">
        <v>4</v>
      </c>
      <c r="S20" t="s">
        <v>5</v>
      </c>
      <c r="T20" t="s">
        <v>6</v>
      </c>
      <c r="U20" t="s">
        <v>7</v>
      </c>
      <c r="V20" t="s">
        <v>8</v>
      </c>
      <c r="W20" t="s">
        <v>9</v>
      </c>
    </row>
    <row r="21" spans="1:24">
      <c r="A21" t="s">
        <v>12</v>
      </c>
      <c r="B21" s="2">
        <v>10.758944753707706</v>
      </c>
      <c r="C21" s="2">
        <v>6.6115246666666661</v>
      </c>
      <c r="D21" s="2">
        <v>65.688341854166652</v>
      </c>
      <c r="E21" s="2">
        <v>31.980216750000004</v>
      </c>
      <c r="F21" s="2">
        <v>7.600049481250001</v>
      </c>
      <c r="G21" s="2">
        <v>1.2135682500000002</v>
      </c>
      <c r="H21" s="2">
        <v>220.00451491666666</v>
      </c>
      <c r="I21" s="2">
        <v>0</v>
      </c>
      <c r="J21" s="2">
        <v>3.5690550000000001</v>
      </c>
      <c r="K21" s="2">
        <v>347.42621567245772</v>
      </c>
      <c r="N21" s="2">
        <f>B21/1000</f>
        <v>1.0758944753707705E-2</v>
      </c>
      <c r="O21" s="2">
        <f t="shared" ref="O21:W33" si="2">C21/1000</f>
        <v>6.611524666666666E-3</v>
      </c>
      <c r="P21" s="2">
        <f t="shared" si="2"/>
        <v>6.5688341854166651E-2</v>
      </c>
      <c r="Q21" s="2">
        <f t="shared" si="2"/>
        <v>3.1980216750000005E-2</v>
      </c>
      <c r="R21" s="2">
        <f t="shared" si="2"/>
        <v>7.600049481250001E-3</v>
      </c>
      <c r="S21" s="2">
        <f t="shared" si="2"/>
        <v>1.2135682500000002E-3</v>
      </c>
      <c r="T21" s="2">
        <f t="shared" si="2"/>
        <v>0.22000451491666667</v>
      </c>
      <c r="U21" s="2">
        <f t="shared" si="2"/>
        <v>0</v>
      </c>
      <c r="V21" s="2">
        <f t="shared" si="2"/>
        <v>3.5690550000000002E-3</v>
      </c>
      <c r="W21" s="2">
        <f t="shared" si="2"/>
        <v>0.34742621567245774</v>
      </c>
      <c r="X21" s="2"/>
    </row>
    <row r="22" spans="1:24">
      <c r="A22" t="s">
        <v>23</v>
      </c>
      <c r="B22" s="2">
        <v>27.281668761123122</v>
      </c>
      <c r="C22" s="2">
        <v>5.6653409999999989</v>
      </c>
      <c r="D22" s="2">
        <v>509.61144202589435</v>
      </c>
      <c r="E22" s="2">
        <v>46.081443750000005</v>
      </c>
      <c r="F22" s="2">
        <v>9.9400562499999996</v>
      </c>
      <c r="G22" s="2">
        <v>1.3018737499999999</v>
      </c>
      <c r="H22" s="2">
        <v>178.5514005</v>
      </c>
      <c r="I22" s="2">
        <v>0</v>
      </c>
      <c r="J22" s="2">
        <v>4.3016505</v>
      </c>
      <c r="K22" s="2">
        <v>782.73487653701739</v>
      </c>
      <c r="N22" s="2">
        <f t="shared" ref="N22:N33" si="3">B22/1000</f>
        <v>2.7281668761123121E-2</v>
      </c>
      <c r="O22" s="2">
        <f t="shared" si="2"/>
        <v>5.6653409999999991E-3</v>
      </c>
      <c r="P22" s="2">
        <f t="shared" si="2"/>
        <v>0.50961144202589437</v>
      </c>
      <c r="Q22" s="2">
        <f t="shared" si="2"/>
        <v>4.6081443750000006E-2</v>
      </c>
      <c r="R22" s="2">
        <f t="shared" si="2"/>
        <v>9.9400562499999991E-3</v>
      </c>
      <c r="S22" s="2">
        <f t="shared" si="2"/>
        <v>1.3018737499999999E-3</v>
      </c>
      <c r="T22" s="2">
        <f t="shared" si="2"/>
        <v>0.17855140050000001</v>
      </c>
      <c r="U22" s="2">
        <f t="shared" si="2"/>
        <v>0</v>
      </c>
      <c r="V22" s="2">
        <f t="shared" si="2"/>
        <v>4.3016505000000003E-3</v>
      </c>
      <c r="W22" s="2">
        <f t="shared" si="2"/>
        <v>0.78273487653701734</v>
      </c>
      <c r="X22" s="2"/>
    </row>
    <row r="23" spans="1:24">
      <c r="A23" t="s">
        <v>13</v>
      </c>
      <c r="B23" s="2">
        <v>157.16874200000001</v>
      </c>
      <c r="C23" s="2">
        <v>29.882113499999996</v>
      </c>
      <c r="D23" s="2">
        <v>1843.8732568283087</v>
      </c>
      <c r="E23" s="2">
        <v>61.83867</v>
      </c>
      <c r="F23" s="2">
        <v>28.612866062500004</v>
      </c>
      <c r="G23" s="2">
        <v>2.1438631500000001</v>
      </c>
      <c r="H23" s="2">
        <v>73.599550333333326</v>
      </c>
      <c r="I23" s="2">
        <v>0</v>
      </c>
      <c r="J23" s="2">
        <v>10.057758</v>
      </c>
      <c r="K23" s="2">
        <v>2207.176819874142</v>
      </c>
      <c r="N23" s="2">
        <f t="shared" si="3"/>
        <v>0.157168742</v>
      </c>
      <c r="O23" s="2">
        <f t="shared" si="2"/>
        <v>2.9882113499999995E-2</v>
      </c>
      <c r="P23" s="2">
        <f t="shared" si="2"/>
        <v>1.8438732568283087</v>
      </c>
      <c r="Q23" s="2">
        <f t="shared" si="2"/>
        <v>6.1838669999999998E-2</v>
      </c>
      <c r="R23" s="2">
        <f t="shared" si="2"/>
        <v>2.8612866062500002E-2</v>
      </c>
      <c r="S23" s="2">
        <f t="shared" si="2"/>
        <v>2.14386315E-3</v>
      </c>
      <c r="T23" s="2">
        <f t="shared" si="2"/>
        <v>7.3599550333333333E-2</v>
      </c>
      <c r="U23" s="2">
        <f t="shared" si="2"/>
        <v>0</v>
      </c>
      <c r="V23" s="2">
        <f t="shared" si="2"/>
        <v>1.0057758E-2</v>
      </c>
      <c r="W23" s="2">
        <f t="shared" si="2"/>
        <v>2.2071768198741419</v>
      </c>
      <c r="X23" s="2"/>
    </row>
    <row r="24" spans="1:24">
      <c r="A24" t="s">
        <v>14</v>
      </c>
      <c r="B24" s="2">
        <v>180.32281187492566</v>
      </c>
      <c r="C24" s="2">
        <v>73.212901000000002</v>
      </c>
      <c r="D24" s="2">
        <v>904.98770414193257</v>
      </c>
      <c r="E24" s="2">
        <v>35.466034000000008</v>
      </c>
      <c r="F24" s="2">
        <v>24.451443705357143</v>
      </c>
      <c r="G24" s="2">
        <v>0.67908009999999996</v>
      </c>
      <c r="H24" s="2">
        <v>134.87285500000002</v>
      </c>
      <c r="I24" s="2">
        <v>11.135362750000001</v>
      </c>
      <c r="J24" s="2">
        <v>3.0430890000000002</v>
      </c>
      <c r="K24" s="2">
        <v>1368.1712815722153</v>
      </c>
      <c r="N24" s="2">
        <f t="shared" si="3"/>
        <v>0.18032281187492566</v>
      </c>
      <c r="O24" s="2">
        <f t="shared" si="2"/>
        <v>7.3212900999999997E-2</v>
      </c>
      <c r="P24" s="2">
        <f t="shared" si="2"/>
        <v>0.90498770414193253</v>
      </c>
      <c r="Q24" s="2">
        <f t="shared" si="2"/>
        <v>3.5466034000000007E-2</v>
      </c>
      <c r="R24" s="2">
        <f t="shared" si="2"/>
        <v>2.4451443705357144E-2</v>
      </c>
      <c r="S24" s="2">
        <f t="shared" si="2"/>
        <v>6.7908010000000002E-4</v>
      </c>
      <c r="T24" s="2">
        <f t="shared" si="2"/>
        <v>0.13487285500000001</v>
      </c>
      <c r="U24" s="2">
        <f t="shared" si="2"/>
        <v>1.1135362750000001E-2</v>
      </c>
      <c r="V24" s="2">
        <f t="shared" si="2"/>
        <v>3.0430890000000001E-3</v>
      </c>
      <c r="W24" s="2">
        <f t="shared" si="2"/>
        <v>1.3681712815722153</v>
      </c>
      <c r="X24" s="2"/>
    </row>
    <row r="25" spans="1:24">
      <c r="A25" t="s">
        <v>15</v>
      </c>
      <c r="B25" s="2">
        <v>318.19820695119643</v>
      </c>
      <c r="C25" s="2">
        <v>63.582300166666663</v>
      </c>
      <c r="D25" s="2">
        <v>907.97581765317341</v>
      </c>
      <c r="E25" s="2">
        <v>41.128536499999996</v>
      </c>
      <c r="F25" s="2">
        <v>69.320207571428583</v>
      </c>
      <c r="G25" s="2">
        <v>15.721749125000002</v>
      </c>
      <c r="H25" s="2">
        <v>131.79156966666665</v>
      </c>
      <c r="I25" s="2">
        <v>28.056842499999998</v>
      </c>
      <c r="J25" s="2">
        <v>5.1630539999999998</v>
      </c>
      <c r="K25" s="2">
        <v>1580.9382841341317</v>
      </c>
      <c r="N25" s="2">
        <f t="shared" si="3"/>
        <v>0.31819820695119644</v>
      </c>
      <c r="O25" s="2">
        <f t="shared" si="2"/>
        <v>6.3582300166666661E-2</v>
      </c>
      <c r="P25" s="2">
        <f t="shared" si="2"/>
        <v>0.90797581765317337</v>
      </c>
      <c r="Q25" s="2">
        <f t="shared" si="2"/>
        <v>4.1128536499999993E-2</v>
      </c>
      <c r="R25" s="2">
        <f t="shared" si="2"/>
        <v>6.932020757142858E-2</v>
      </c>
      <c r="S25" s="2">
        <f t="shared" si="2"/>
        <v>1.5721749125000004E-2</v>
      </c>
      <c r="T25" s="2">
        <f t="shared" si="2"/>
        <v>0.13179156966666664</v>
      </c>
      <c r="U25" s="2">
        <f t="shared" si="2"/>
        <v>2.8056842499999998E-2</v>
      </c>
      <c r="V25" s="2">
        <f t="shared" si="2"/>
        <v>5.1630539999999994E-3</v>
      </c>
      <c r="W25" s="2">
        <f t="shared" si="2"/>
        <v>1.5809382841341317</v>
      </c>
      <c r="X25" s="2"/>
    </row>
    <row r="26" spans="1:24">
      <c r="A26" t="s">
        <v>16</v>
      </c>
      <c r="B26" s="2">
        <v>204.03014957924191</v>
      </c>
      <c r="C26" s="2">
        <v>52.70208550000001</v>
      </c>
      <c r="D26" s="2">
        <v>1233.5001929520706</v>
      </c>
      <c r="E26" s="2">
        <v>60.691370999999997</v>
      </c>
      <c r="F26" s="2">
        <v>154.65467275833333</v>
      </c>
      <c r="G26" s="2">
        <v>162.91969614999999</v>
      </c>
      <c r="H26" s="2">
        <v>327.54482791666669</v>
      </c>
      <c r="I26" s="2">
        <v>1.630986</v>
      </c>
      <c r="J26" s="2">
        <v>9.6552329999999991</v>
      </c>
      <c r="K26" s="2">
        <v>2207.3292148563123</v>
      </c>
      <c r="N26" s="2">
        <f t="shared" si="3"/>
        <v>0.2040301495792419</v>
      </c>
      <c r="O26" s="2">
        <f t="shared" si="2"/>
        <v>5.2702085500000009E-2</v>
      </c>
      <c r="P26" s="2">
        <f t="shared" si="2"/>
        <v>1.2335001929520706</v>
      </c>
      <c r="Q26" s="2">
        <f t="shared" si="2"/>
        <v>6.0691370999999994E-2</v>
      </c>
      <c r="R26" s="2">
        <f t="shared" si="2"/>
        <v>0.15465467275833333</v>
      </c>
      <c r="S26" s="2">
        <f t="shared" si="2"/>
        <v>0.16291969614999999</v>
      </c>
      <c r="T26" s="2">
        <f t="shared" si="2"/>
        <v>0.32754482791666667</v>
      </c>
      <c r="U26" s="2">
        <f t="shared" si="2"/>
        <v>1.6309860000000001E-3</v>
      </c>
      <c r="V26" s="2">
        <f t="shared" si="2"/>
        <v>9.6552329999999992E-3</v>
      </c>
      <c r="W26" s="2">
        <f t="shared" si="2"/>
        <v>2.2073292148563124</v>
      </c>
      <c r="X26" s="2"/>
    </row>
    <row r="27" spans="1:24">
      <c r="A27" t="s">
        <v>17</v>
      </c>
      <c r="B27" s="2">
        <v>219.0656457366612</v>
      </c>
      <c r="C27" s="2">
        <v>33.689927999999995</v>
      </c>
      <c r="D27" s="2">
        <v>1515.6504089809775</v>
      </c>
      <c r="E27" s="2">
        <v>115.46742949999999</v>
      </c>
      <c r="F27" s="2">
        <v>170.65497482500001</v>
      </c>
      <c r="G27" s="2">
        <v>56.562263537500009</v>
      </c>
      <c r="H27" s="2">
        <v>196.36153566666667</v>
      </c>
      <c r="I27" s="2">
        <v>2.5000000000000001E-5</v>
      </c>
      <c r="J27" s="2">
        <v>9.9853035000000006</v>
      </c>
      <c r="K27" s="2">
        <v>2317.4375147468058</v>
      </c>
      <c r="N27" s="2">
        <f t="shared" si="3"/>
        <v>0.21906564573666121</v>
      </c>
      <c r="O27" s="2">
        <f t="shared" si="2"/>
        <v>3.3689927999999994E-2</v>
      </c>
      <c r="P27" s="2">
        <f t="shared" si="2"/>
        <v>1.5156504089809775</v>
      </c>
      <c r="Q27" s="2">
        <f t="shared" si="2"/>
        <v>0.1154674295</v>
      </c>
      <c r="R27" s="2">
        <f t="shared" si="2"/>
        <v>0.170654974825</v>
      </c>
      <c r="S27" s="2">
        <f t="shared" si="2"/>
        <v>5.6562263537500011E-2</v>
      </c>
      <c r="T27" s="2">
        <f t="shared" si="2"/>
        <v>0.19636153566666667</v>
      </c>
      <c r="U27" s="2">
        <f t="shared" si="2"/>
        <v>2.5000000000000002E-8</v>
      </c>
      <c r="V27" s="2">
        <f t="shared" si="2"/>
        <v>9.9853035000000007E-3</v>
      </c>
      <c r="W27" s="2">
        <f t="shared" si="2"/>
        <v>2.317437514746806</v>
      </c>
      <c r="X27" s="2"/>
    </row>
    <row r="28" spans="1:24">
      <c r="A28" t="s">
        <v>18</v>
      </c>
      <c r="B28" s="2">
        <v>109.91536922354527</v>
      </c>
      <c r="C28" s="2">
        <v>8.6608340833333344</v>
      </c>
      <c r="D28" s="2">
        <v>153.95800668749999</v>
      </c>
      <c r="E28" s="2">
        <v>152.025920875</v>
      </c>
      <c r="F28" s="2">
        <v>126.40441850357141</v>
      </c>
      <c r="G28" s="2">
        <v>60.439024775000014</v>
      </c>
      <c r="H28" s="2">
        <v>250.97042433333331</v>
      </c>
      <c r="I28" s="2">
        <v>7.5000000000000007E-5</v>
      </c>
      <c r="J28" s="2">
        <v>4.8249329999999997</v>
      </c>
      <c r="K28" s="2">
        <v>867.19900648128328</v>
      </c>
      <c r="N28" s="2">
        <f t="shared" si="3"/>
        <v>0.10991536922354526</v>
      </c>
      <c r="O28" s="2">
        <f t="shared" si="2"/>
        <v>8.6608340833333342E-3</v>
      </c>
      <c r="P28" s="2">
        <f t="shared" si="2"/>
        <v>0.15395800668749998</v>
      </c>
      <c r="Q28" s="2">
        <f t="shared" si="2"/>
        <v>0.152025920875</v>
      </c>
      <c r="R28" s="2">
        <f t="shared" si="2"/>
        <v>0.1264044185035714</v>
      </c>
      <c r="S28" s="2">
        <f t="shared" si="2"/>
        <v>6.0439024775000016E-2</v>
      </c>
      <c r="T28" s="2">
        <f t="shared" si="2"/>
        <v>0.25097042433333333</v>
      </c>
      <c r="U28" s="2">
        <f t="shared" si="2"/>
        <v>7.500000000000001E-8</v>
      </c>
      <c r="V28" s="2">
        <f t="shared" si="2"/>
        <v>4.824933E-3</v>
      </c>
      <c r="W28" s="2">
        <f t="shared" si="2"/>
        <v>0.86719900648128323</v>
      </c>
      <c r="X28" s="2"/>
    </row>
    <row r="29" spans="1:24">
      <c r="A29" t="s">
        <v>19</v>
      </c>
      <c r="B29" s="2">
        <v>423.07080202289831</v>
      </c>
      <c r="C29" s="2">
        <v>6.8969958666666678</v>
      </c>
      <c r="D29" s="2">
        <v>293.73420555166661</v>
      </c>
      <c r="E29" s="2">
        <v>144.04130575000002</v>
      </c>
      <c r="F29" s="2">
        <v>50.627773258333335</v>
      </c>
      <c r="G29" s="2">
        <v>7.7260269500000005</v>
      </c>
      <c r="H29" s="2">
        <v>195.97651841666669</v>
      </c>
      <c r="I29" s="2">
        <v>0</v>
      </c>
      <c r="J29" s="2">
        <v>7.6050389999999997</v>
      </c>
      <c r="K29" s="2">
        <v>1129.6786668162315</v>
      </c>
      <c r="N29" s="2">
        <f t="shared" si="3"/>
        <v>0.42307080202289832</v>
      </c>
      <c r="O29" s="2">
        <f t="shared" si="2"/>
        <v>6.8969958666666676E-3</v>
      </c>
      <c r="P29" s="2">
        <f t="shared" si="2"/>
        <v>0.29373420555166663</v>
      </c>
      <c r="Q29" s="2">
        <f t="shared" si="2"/>
        <v>0.14404130575000001</v>
      </c>
      <c r="R29" s="2">
        <f t="shared" si="2"/>
        <v>5.0627773258333335E-2</v>
      </c>
      <c r="S29" s="2">
        <f t="shared" si="2"/>
        <v>7.7260269500000001E-3</v>
      </c>
      <c r="T29" s="2">
        <f t="shared" si="2"/>
        <v>0.19597651841666669</v>
      </c>
      <c r="U29" s="2">
        <f t="shared" si="2"/>
        <v>0</v>
      </c>
      <c r="V29" s="2">
        <f t="shared" si="2"/>
        <v>7.6050390000000001E-3</v>
      </c>
      <c r="W29" s="2">
        <f t="shared" si="2"/>
        <v>1.1296786668162315</v>
      </c>
      <c r="X29" s="2"/>
    </row>
    <row r="30" spans="1:24">
      <c r="A30" t="s">
        <v>20</v>
      </c>
      <c r="B30" s="2">
        <v>1125.8846994436949</v>
      </c>
      <c r="C30" s="2">
        <v>7.8738899666666686</v>
      </c>
      <c r="D30" s="2">
        <v>49.959439796666665</v>
      </c>
      <c r="E30" s="2">
        <v>138.07679975000002</v>
      </c>
      <c r="F30" s="2">
        <v>63.562143486904766</v>
      </c>
      <c r="G30" s="2">
        <v>6.7153641124999996</v>
      </c>
      <c r="H30" s="2">
        <v>181.53291012499997</v>
      </c>
      <c r="I30" s="2">
        <v>0</v>
      </c>
      <c r="J30" s="2">
        <v>9.3922500000000007</v>
      </c>
      <c r="K30" s="2">
        <v>1582.9974966814329</v>
      </c>
      <c r="N30" s="2">
        <f t="shared" si="3"/>
        <v>1.1258846994436948</v>
      </c>
      <c r="O30" s="2">
        <f t="shared" si="2"/>
        <v>7.8738899666666688E-3</v>
      </c>
      <c r="P30" s="2">
        <f t="shared" si="2"/>
        <v>4.9959439796666665E-2</v>
      </c>
      <c r="Q30" s="2">
        <f t="shared" si="2"/>
        <v>0.13807679975000003</v>
      </c>
      <c r="R30" s="2">
        <f t="shared" si="2"/>
        <v>6.3562143486904768E-2</v>
      </c>
      <c r="S30" s="2">
        <f t="shared" si="2"/>
        <v>6.7153641124999995E-3</v>
      </c>
      <c r="T30" s="2">
        <f t="shared" si="2"/>
        <v>0.18153291012499997</v>
      </c>
      <c r="U30" s="2">
        <f t="shared" si="2"/>
        <v>0</v>
      </c>
      <c r="V30" s="2">
        <f t="shared" si="2"/>
        <v>9.3922500000000013E-3</v>
      </c>
      <c r="W30" s="2">
        <f t="shared" si="2"/>
        <v>1.5829974966814329</v>
      </c>
      <c r="X30" s="2"/>
    </row>
    <row r="31" spans="1:24">
      <c r="A31" t="s">
        <v>21</v>
      </c>
      <c r="B31" s="2">
        <v>841.71996883750001</v>
      </c>
      <c r="C31" s="2">
        <v>14.466261100000001</v>
      </c>
      <c r="D31" s="2">
        <v>81.922091259166649</v>
      </c>
      <c r="E31" s="2">
        <v>116.87264424999998</v>
      </c>
      <c r="F31" s="2">
        <v>51.742690482142855</v>
      </c>
      <c r="G31" s="2">
        <v>16.0378564375</v>
      </c>
      <c r="H31" s="2">
        <v>186.06712745833329</v>
      </c>
      <c r="I31" s="2">
        <v>0</v>
      </c>
      <c r="J31" s="2">
        <v>5.9520030000000004</v>
      </c>
      <c r="K31" s="2">
        <v>1314.7806428246427</v>
      </c>
      <c r="N31" s="2">
        <f t="shared" si="3"/>
        <v>0.8417199688375</v>
      </c>
      <c r="O31" s="2">
        <f t="shared" si="2"/>
        <v>1.4466261100000001E-2</v>
      </c>
      <c r="P31" s="2">
        <f t="shared" si="2"/>
        <v>8.1922091259166649E-2</v>
      </c>
      <c r="Q31" s="2">
        <f t="shared" si="2"/>
        <v>0.11687264424999998</v>
      </c>
      <c r="R31" s="2">
        <f t="shared" si="2"/>
        <v>5.1742690482142854E-2</v>
      </c>
      <c r="S31" s="2">
        <f t="shared" si="2"/>
        <v>1.6037856437500001E-2</v>
      </c>
      <c r="T31" s="2">
        <f t="shared" si="2"/>
        <v>0.18606712745833329</v>
      </c>
      <c r="U31" s="2">
        <f t="shared" si="2"/>
        <v>0</v>
      </c>
      <c r="V31" s="2">
        <f t="shared" si="2"/>
        <v>5.952003E-3</v>
      </c>
      <c r="W31" s="2">
        <f t="shared" si="2"/>
        <v>1.3147806428246427</v>
      </c>
      <c r="X31" s="2"/>
    </row>
    <row r="32" spans="1:24">
      <c r="A32" t="s">
        <v>22</v>
      </c>
      <c r="B32" s="2">
        <v>476.81311735000003</v>
      </c>
      <c r="C32" s="2">
        <v>30.63167</v>
      </c>
      <c r="D32" s="2">
        <v>31.695777886666669</v>
      </c>
      <c r="E32" s="2">
        <v>66.294547000000009</v>
      </c>
      <c r="F32" s="2">
        <v>37.136566500000001</v>
      </c>
      <c r="G32" s="2">
        <v>30.6904255</v>
      </c>
      <c r="H32" s="2">
        <v>160.08112883333331</v>
      </c>
      <c r="I32" s="2">
        <v>0</v>
      </c>
      <c r="J32" s="2">
        <v>6.3545280000000002</v>
      </c>
      <c r="K32" s="2">
        <v>839.69776106999984</v>
      </c>
      <c r="N32" s="2">
        <f t="shared" si="3"/>
        <v>0.47681311735000004</v>
      </c>
      <c r="O32" s="2">
        <f t="shared" si="2"/>
        <v>3.063167E-2</v>
      </c>
      <c r="P32" s="2">
        <f t="shared" si="2"/>
        <v>3.1695777886666672E-2</v>
      </c>
      <c r="Q32" s="2">
        <f t="shared" si="2"/>
        <v>6.6294547000000009E-2</v>
      </c>
      <c r="R32" s="2">
        <f t="shared" si="2"/>
        <v>3.7136566500000003E-2</v>
      </c>
      <c r="S32" s="2">
        <f t="shared" si="2"/>
        <v>3.06904255E-2</v>
      </c>
      <c r="T32" s="2">
        <f t="shared" si="2"/>
        <v>0.16008112883333331</v>
      </c>
      <c r="U32" s="2">
        <f t="shared" si="2"/>
        <v>0</v>
      </c>
      <c r="V32" s="2">
        <f t="shared" si="2"/>
        <v>6.3545279999999999E-3</v>
      </c>
      <c r="W32" s="2">
        <f t="shared" si="2"/>
        <v>0.83969776106999983</v>
      </c>
      <c r="X32" s="2"/>
    </row>
    <row r="33" spans="1:23">
      <c r="A33" s="4" t="s">
        <v>27</v>
      </c>
      <c r="B33" s="3">
        <v>341.18584387787456</v>
      </c>
      <c r="C33" s="3">
        <v>27.822987070833335</v>
      </c>
      <c r="D33" s="3">
        <v>632.71305713484912</v>
      </c>
      <c r="E33" s="3">
        <v>84.163743260416666</v>
      </c>
      <c r="F33" s="3">
        <v>66.225655240401792</v>
      </c>
      <c r="G33" s="3">
        <v>30.179232653125009</v>
      </c>
      <c r="H33" s="3">
        <v>186.44619693055554</v>
      </c>
      <c r="I33" s="3">
        <v>3.4019409375000005</v>
      </c>
      <c r="J33" s="3">
        <v>6.658658</v>
      </c>
      <c r="K33" s="3">
        <v>1378.797315105556</v>
      </c>
      <c r="N33" s="2">
        <f t="shared" si="3"/>
        <v>0.34118584387787454</v>
      </c>
      <c r="O33" s="2">
        <f t="shared" si="2"/>
        <v>2.7822987070833336E-2</v>
      </c>
      <c r="P33" s="2">
        <f t="shared" si="2"/>
        <v>0.63271305713484916</v>
      </c>
      <c r="Q33" s="2">
        <f t="shared" si="2"/>
        <v>8.416374326041666E-2</v>
      </c>
      <c r="R33" s="2">
        <f t="shared" si="2"/>
        <v>6.622565524040179E-2</v>
      </c>
      <c r="S33" s="2">
        <f t="shared" si="2"/>
        <v>3.0179232653125009E-2</v>
      </c>
      <c r="T33" s="2">
        <f t="shared" si="2"/>
        <v>0.18644619693055556</v>
      </c>
      <c r="U33" s="2">
        <f t="shared" si="2"/>
        <v>3.4019409375000004E-3</v>
      </c>
      <c r="V33" s="2">
        <f t="shared" si="2"/>
        <v>6.6586579999999996E-3</v>
      </c>
      <c r="W33" s="2">
        <f t="shared" si="2"/>
        <v>1.3787973151055559</v>
      </c>
    </row>
    <row r="50" s="1" customFormat="1" ht="12.75"/>
    <row r="51" s="1" customFormat="1" ht="14.1" customHeight="1"/>
    <row r="52" s="1" customFormat="1" ht="12.75"/>
    <row r="53" s="1" customFormat="1" ht="12.75"/>
    <row r="54" s="1" customFormat="1" ht="12.75"/>
    <row r="55" s="1" customFormat="1" ht="12.75"/>
    <row r="56" s="1" customFormat="1" ht="12.75"/>
    <row r="57" s="1" customFormat="1" ht="12.75"/>
    <row r="58" s="1" customFormat="1" ht="12.75"/>
    <row r="59" s="1" customFormat="1" ht="12.75"/>
    <row r="60" s="1" customFormat="1" ht="12.75"/>
    <row r="61" s="1" customFormat="1" ht="12.75"/>
    <row r="62" s="1" customFormat="1" ht="12.75"/>
    <row r="63" s="1" customFormat="1" ht="12.75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"/>
  <sheetViews>
    <sheetView zoomScale="117" zoomScaleNormal="117" workbookViewId="0">
      <selection activeCell="C3" sqref="C3:C14"/>
    </sheetView>
  </sheetViews>
  <sheetFormatPr defaultRowHeight="15"/>
  <sheetData>
    <row r="1" spans="1:3">
      <c r="B1" t="s">
        <v>32</v>
      </c>
    </row>
    <row r="2" spans="1:3">
      <c r="B2" t="s">
        <v>28</v>
      </c>
      <c r="C2" t="s">
        <v>30</v>
      </c>
    </row>
    <row r="3" spans="1:3">
      <c r="A3" t="s">
        <v>12</v>
      </c>
      <c r="B3">
        <v>0.25204850211116575</v>
      </c>
      <c r="C3">
        <v>0.34742621567245774</v>
      </c>
    </row>
    <row r="4" spans="1:3">
      <c r="A4" t="s">
        <v>23</v>
      </c>
      <c r="B4">
        <v>1.5895676166518187</v>
      </c>
      <c r="C4">
        <v>0.78273487653701734</v>
      </c>
    </row>
    <row r="5" spans="1:3">
      <c r="A5" t="s">
        <v>13</v>
      </c>
      <c r="B5">
        <v>3.7041413168243804</v>
      </c>
      <c r="C5">
        <v>2.2071768198741419</v>
      </c>
    </row>
    <row r="6" spans="1:3">
      <c r="A6" t="s">
        <v>14</v>
      </c>
      <c r="B6">
        <v>1.3650926438207849</v>
      </c>
      <c r="C6">
        <v>1.3681712815722153</v>
      </c>
    </row>
    <row r="7" spans="1:3">
      <c r="A7" t="s">
        <v>15</v>
      </c>
      <c r="B7">
        <v>1.5594068303466107</v>
      </c>
      <c r="C7">
        <v>1.5809382841341317</v>
      </c>
    </row>
    <row r="8" spans="1:3">
      <c r="A8" t="s">
        <v>16</v>
      </c>
      <c r="B8">
        <v>1.6471286086260839</v>
      </c>
      <c r="C8">
        <v>2.2073292148563124</v>
      </c>
    </row>
    <row r="9" spans="1:3">
      <c r="A9" t="s">
        <v>17</v>
      </c>
      <c r="B9">
        <v>1.5940830797675021</v>
      </c>
      <c r="C9">
        <v>2.317437514746806</v>
      </c>
    </row>
    <row r="10" spans="1:3">
      <c r="A10" t="s">
        <v>18</v>
      </c>
      <c r="B10">
        <v>2.0037647580362501</v>
      </c>
      <c r="C10">
        <v>0.86719900648128323</v>
      </c>
    </row>
    <row r="11" spans="1:3">
      <c r="A11" t="s">
        <v>19</v>
      </c>
      <c r="B11">
        <v>0.92215378716452079</v>
      </c>
      <c r="C11">
        <v>1.1296786668162315</v>
      </c>
    </row>
    <row r="12" spans="1:3">
      <c r="A12" t="s">
        <v>20</v>
      </c>
      <c r="B12">
        <v>1.1344397500008836</v>
      </c>
      <c r="C12">
        <v>1.5829974966814329</v>
      </c>
    </row>
    <row r="13" spans="1:3">
      <c r="A13" t="s">
        <v>21</v>
      </c>
      <c r="B13">
        <v>0.45693491168321432</v>
      </c>
      <c r="C13">
        <v>1.3147806428246427</v>
      </c>
    </row>
    <row r="14" spans="1:3">
      <c r="A14" t="s">
        <v>22</v>
      </c>
      <c r="B14">
        <v>0.25087647527000007</v>
      </c>
      <c r="C14">
        <v>0.83969776106999983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753FD-C6E9-4C1B-A2E6-39CC4189B391}">
  <dimension ref="A1:F46"/>
  <sheetViews>
    <sheetView topLeftCell="A11" workbookViewId="0">
      <selection activeCell="AA25" sqref="AA25"/>
    </sheetView>
  </sheetViews>
  <sheetFormatPr defaultColWidth="8.85546875" defaultRowHeight="12.75"/>
  <cols>
    <col min="1" max="16384" width="8.85546875" style="6"/>
  </cols>
  <sheetData>
    <row r="1" spans="1:5">
      <c r="B1" s="6" t="s">
        <v>31</v>
      </c>
    </row>
    <row r="2" spans="1:5">
      <c r="A2" s="7"/>
      <c r="C2" s="6" t="s">
        <v>28</v>
      </c>
      <c r="D2" s="6" t="s">
        <v>29</v>
      </c>
      <c r="E2" s="6" t="s">
        <v>30</v>
      </c>
    </row>
    <row r="3" spans="1:5">
      <c r="B3" s="7">
        <v>1981</v>
      </c>
      <c r="C3" s="8">
        <v>3.0728499999999999</v>
      </c>
      <c r="D3" s="9"/>
      <c r="E3" s="9">
        <v>3.2895583333333329</v>
      </c>
    </row>
    <row r="4" spans="1:5">
      <c r="B4" s="7">
        <v>1982</v>
      </c>
      <c r="C4" s="8">
        <v>3.4456416666666669</v>
      </c>
      <c r="D4" s="9"/>
      <c r="E4" s="9">
        <v>2.0726166666666668</v>
      </c>
    </row>
    <row r="5" spans="1:5">
      <c r="B5" s="7">
        <v>1983</v>
      </c>
      <c r="C5" s="8">
        <v>3.9241999999999995</v>
      </c>
      <c r="D5" s="9">
        <v>4.3883999999999999</v>
      </c>
      <c r="E5" s="9">
        <v>3.2458416666666667</v>
      </c>
    </row>
    <row r="6" spans="1:5">
      <c r="B6" s="7">
        <v>1984</v>
      </c>
      <c r="C6" s="8">
        <v>3.528658333333333</v>
      </c>
      <c r="D6" s="9">
        <v>2.9235250000000002</v>
      </c>
      <c r="E6" s="9">
        <v>3.1500750000000002</v>
      </c>
    </row>
    <row r="7" spans="1:5">
      <c r="B7" s="7">
        <v>1985</v>
      </c>
      <c r="C7" s="8">
        <v>2.0746944444444444</v>
      </c>
      <c r="D7" s="9">
        <v>2.8103305555555549</v>
      </c>
      <c r="E7" s="9">
        <v>3.3792555555555555</v>
      </c>
    </row>
    <row r="8" spans="1:5">
      <c r="B8" s="7">
        <v>1986</v>
      </c>
      <c r="C8" s="8">
        <v>3.5359333333333329</v>
      </c>
      <c r="D8" s="9">
        <v>2.9165416666666673</v>
      </c>
      <c r="E8" s="9">
        <v>2.5970666666666671</v>
      </c>
    </row>
    <row r="9" spans="1:5">
      <c r="B9" s="7">
        <v>1987</v>
      </c>
      <c r="C9" s="8">
        <v>3.4544250000000005</v>
      </c>
      <c r="D9" s="9">
        <v>2.5232583333333336</v>
      </c>
      <c r="E9" s="9">
        <v>2.4615666666666671</v>
      </c>
    </row>
    <row r="10" spans="1:5">
      <c r="B10" s="7">
        <v>1988</v>
      </c>
      <c r="C10" s="8">
        <v>2.6308890647416669</v>
      </c>
      <c r="D10" s="9">
        <v>3.5974916666666674</v>
      </c>
      <c r="E10" s="9">
        <v>3.2674721491041661</v>
      </c>
    </row>
    <row r="11" spans="1:5">
      <c r="B11" s="7">
        <v>1989</v>
      </c>
      <c r="C11" s="8">
        <v>0.71305748673333313</v>
      </c>
      <c r="D11" s="9">
        <v>1.1248949874583334</v>
      </c>
      <c r="E11" s="9">
        <v>0.9745222013624999</v>
      </c>
    </row>
    <row r="12" spans="1:5">
      <c r="B12" s="7">
        <v>1990</v>
      </c>
      <c r="C12" s="8">
        <v>1.5612626983125</v>
      </c>
      <c r="D12" s="9">
        <v>1.8350560967499998</v>
      </c>
      <c r="E12" s="9">
        <v>1.7239038074958328</v>
      </c>
    </row>
    <row r="13" spans="1:5">
      <c r="B13" s="7">
        <v>1991</v>
      </c>
      <c r="C13" s="8">
        <v>1.0358862309208332</v>
      </c>
      <c r="D13" s="9">
        <v>1.2745622479500001</v>
      </c>
      <c r="E13" s="9">
        <v>1.3063268609208332</v>
      </c>
    </row>
    <row r="14" spans="1:5">
      <c r="B14" s="7">
        <v>1992</v>
      </c>
      <c r="C14" s="8">
        <v>1.3079961939291669</v>
      </c>
      <c r="D14" s="9">
        <v>1.4253538825948859</v>
      </c>
      <c r="E14" s="9">
        <v>1.8211611441967734</v>
      </c>
    </row>
    <row r="15" spans="1:5">
      <c r="B15" s="7">
        <v>1993</v>
      </c>
      <c r="C15" s="8">
        <v>1.4207786613583333</v>
      </c>
      <c r="D15" s="9">
        <v>1.6170349761979166</v>
      </c>
      <c r="E15" s="9">
        <v>1.7521097225437496</v>
      </c>
    </row>
    <row r="16" spans="1:5">
      <c r="B16" s="7">
        <v>1994</v>
      </c>
      <c r="C16" s="8">
        <v>1.3442437012916664</v>
      </c>
      <c r="D16" s="9">
        <v>1.3065433946041667</v>
      </c>
      <c r="E16" s="9">
        <v>1.3606203558812502</v>
      </c>
    </row>
    <row r="17" spans="2:5">
      <c r="B17" s="7">
        <v>1995</v>
      </c>
      <c r="C17" s="8">
        <v>1.36756883585</v>
      </c>
      <c r="D17" s="9">
        <v>1.0129701501041668</v>
      </c>
      <c r="E17" s="9">
        <v>1.4114816649479169</v>
      </c>
    </row>
    <row r="18" spans="2:5">
      <c r="B18" s="7">
        <v>1996</v>
      </c>
      <c r="C18" s="8">
        <v>1.3689062575336681</v>
      </c>
      <c r="D18" s="9">
        <v>1.4549140011941388</v>
      </c>
      <c r="E18" s="9">
        <v>1.637018887606829</v>
      </c>
    </row>
    <row r="19" spans="2:5">
      <c r="B19" s="7">
        <v>1997</v>
      </c>
      <c r="C19" s="8">
        <v>1.1640447061988655</v>
      </c>
      <c r="D19" s="9">
        <v>1.2780301181188989</v>
      </c>
      <c r="E19" s="9">
        <v>1.6133948319880027</v>
      </c>
    </row>
    <row r="20" spans="2:5">
      <c r="B20" s="7">
        <v>1998</v>
      </c>
      <c r="C20" s="8">
        <v>0.84806736564503138</v>
      </c>
      <c r="D20" s="9">
        <v>1.3271709181497013</v>
      </c>
      <c r="E20" s="9">
        <v>1.2481537397354863</v>
      </c>
    </row>
    <row r="21" spans="2:5">
      <c r="B21" s="7">
        <v>1999</v>
      </c>
      <c r="C21" s="8">
        <v>1.4540069844746684</v>
      </c>
      <c r="D21" s="9">
        <v>1.34948314027177</v>
      </c>
      <c r="E21" s="9">
        <v>1.6568906006676296</v>
      </c>
    </row>
    <row r="22" spans="2:5">
      <c r="B22" s="7">
        <v>2000</v>
      </c>
      <c r="C22" s="8">
        <v>1.226134395152348</v>
      </c>
      <c r="D22" s="9">
        <v>1.3808664490011235</v>
      </c>
      <c r="E22" s="9">
        <v>1.3220097931298667</v>
      </c>
    </row>
    <row r="23" spans="2:5">
      <c r="B23" s="7">
        <v>2001</v>
      </c>
      <c r="C23" s="8">
        <v>1.9220511923290544</v>
      </c>
      <c r="D23" s="9">
        <v>1.6892687307161969</v>
      </c>
      <c r="E23" s="9">
        <v>1.5949837471314994</v>
      </c>
    </row>
    <row r="24" spans="2:5">
      <c r="B24" s="7">
        <v>2002</v>
      </c>
      <c r="C24" s="8">
        <v>1.6834950725392337</v>
      </c>
      <c r="D24" s="9">
        <v>1.8079082444354702</v>
      </c>
      <c r="E24" s="9">
        <v>1.7984338514764346</v>
      </c>
    </row>
    <row r="25" spans="2:5">
      <c r="B25" s="7">
        <v>2003</v>
      </c>
      <c r="C25" s="8">
        <v>1.4221731261109323</v>
      </c>
      <c r="D25" s="9">
        <v>1.468448612934407</v>
      </c>
      <c r="E25" s="9">
        <v>1.4406614784067422</v>
      </c>
    </row>
    <row r="26" spans="2:5">
      <c r="B26" s="7">
        <v>2004</v>
      </c>
      <c r="C26" s="8">
        <v>1.1397220773117638</v>
      </c>
      <c r="D26" s="9">
        <v>1.2484589790345457</v>
      </c>
      <c r="E26" s="9">
        <v>1.5033942550306558</v>
      </c>
    </row>
    <row r="27" spans="2:5">
      <c r="B27" s="7">
        <v>2005</v>
      </c>
      <c r="C27" s="8">
        <v>1.3067530716271751</v>
      </c>
      <c r="D27" s="9">
        <v>1.1464000057881831</v>
      </c>
      <c r="E27" s="9">
        <v>1.3800760829249505</v>
      </c>
    </row>
    <row r="28" spans="2:5">
      <c r="B28" s="7">
        <v>2006</v>
      </c>
      <c r="C28" s="8">
        <v>0.85088188548759236</v>
      </c>
      <c r="D28" s="9">
        <v>0.96823255666348973</v>
      </c>
      <c r="E28" s="9">
        <v>1.0541084180097711</v>
      </c>
    </row>
    <row r="29" spans="2:5">
      <c r="B29" s="7">
        <v>2007</v>
      </c>
      <c r="C29" s="8">
        <v>0.96165913931197</v>
      </c>
      <c r="D29" s="9">
        <v>0.82069083230851281</v>
      </c>
      <c r="E29" s="9">
        <v>0.88409190695572437</v>
      </c>
    </row>
    <row r="30" spans="2:5">
      <c r="B30" s="7">
        <v>2008</v>
      </c>
      <c r="C30" s="8">
        <v>1.1329180399249243</v>
      </c>
      <c r="D30" s="9">
        <v>1.0391499077600348</v>
      </c>
      <c r="E30" s="9">
        <v>1.3919538681677477</v>
      </c>
    </row>
    <row r="31" spans="2:5">
      <c r="B31" s="7">
        <v>2009</v>
      </c>
      <c r="C31" s="8">
        <v>0.67097604584556492</v>
      </c>
      <c r="D31" s="9">
        <v>0.8526107051317825</v>
      </c>
      <c r="E31" s="9">
        <v>0.99397496368435057</v>
      </c>
    </row>
    <row r="32" spans="2:5">
      <c r="B32" s="7">
        <v>2010</v>
      </c>
      <c r="C32" s="8">
        <v>0.93822545585917028</v>
      </c>
      <c r="D32" s="9">
        <v>0.97787046404775335</v>
      </c>
      <c r="E32" s="9">
        <v>1.2242247255566325</v>
      </c>
    </row>
    <row r="33" spans="2:6">
      <c r="B33" s="7">
        <v>2011</v>
      </c>
      <c r="C33" s="8">
        <v>1.0471314196821213</v>
      </c>
      <c r="D33" s="9">
        <v>1.1105145909550773</v>
      </c>
      <c r="E33" s="9">
        <v>1.0702777937530619</v>
      </c>
    </row>
    <row r="34" spans="2:6">
      <c r="B34" s="7">
        <v>2012</v>
      </c>
      <c r="C34" s="8">
        <v>1.5012449856744334</v>
      </c>
      <c r="D34" s="9">
        <v>1.1064450356982696</v>
      </c>
      <c r="E34" s="9">
        <v>1.0661259058164698</v>
      </c>
    </row>
    <row r="35" spans="2:6">
      <c r="B35" s="7">
        <v>2013</v>
      </c>
      <c r="C35" s="8">
        <v>1.2967723696446294</v>
      </c>
      <c r="D35" s="9">
        <v>1.6873730830490696</v>
      </c>
      <c r="E35" s="9">
        <v>1.5399175018813629</v>
      </c>
    </row>
    <row r="36" spans="2:6">
      <c r="B36" s="7">
        <v>2014</v>
      </c>
      <c r="C36" s="8">
        <v>1.7802</v>
      </c>
      <c r="D36" s="9">
        <v>2.1798000000000002</v>
      </c>
      <c r="E36" s="9">
        <v>2.7401</v>
      </c>
    </row>
    <row r="37" spans="2:6">
      <c r="B37" s="10">
        <v>2015</v>
      </c>
      <c r="C37" s="8">
        <v>1.4968231304006856</v>
      </c>
      <c r="D37" s="9">
        <v>1.6724000000000001</v>
      </c>
      <c r="E37" s="9">
        <v>1.595</v>
      </c>
    </row>
    <row r="38" spans="2:6">
      <c r="B38" s="10">
        <v>2016</v>
      </c>
      <c r="C38" s="8">
        <v>1.6593</v>
      </c>
      <c r="D38" s="9">
        <v>1.3212999999999999</v>
      </c>
      <c r="E38" s="9">
        <v>1.3077000000000001</v>
      </c>
    </row>
    <row r="39" spans="2:6">
      <c r="B39" s="10">
        <v>2017</v>
      </c>
      <c r="C39" s="9">
        <v>1.5218620064491633</v>
      </c>
      <c r="D39" s="9">
        <v>1.4662285659991054</v>
      </c>
      <c r="E39" s="9">
        <v>1.2920875666885316</v>
      </c>
    </row>
    <row r="40" spans="2:6">
      <c r="B40" s="10">
        <v>2018</v>
      </c>
      <c r="C40" s="9">
        <v>0.87054003705420435</v>
      </c>
      <c r="D40" s="9">
        <v>1.0720629581800381</v>
      </c>
      <c r="E40" s="9">
        <v>0.95513900227314741</v>
      </c>
    </row>
    <row r="41" spans="2:6">
      <c r="B41" s="10">
        <v>2019</v>
      </c>
      <c r="C41" s="9">
        <v>1.1027265246440021</v>
      </c>
      <c r="D41" s="9">
        <v>1.212583689644942</v>
      </c>
      <c r="E41" s="9">
        <v>1.2033651150121967</v>
      </c>
    </row>
    <row r="42" spans="2:6">
      <c r="B42" s="10">
        <v>2020</v>
      </c>
      <c r="C42" s="9">
        <v>1.3658221275990554</v>
      </c>
      <c r="D42" s="9">
        <v>1.6538270449283026</v>
      </c>
      <c r="E42" s="9">
        <v>1.7243355772373106</v>
      </c>
    </row>
    <row r="43" spans="2:6">
      <c r="B43" s="10">
        <v>2021</v>
      </c>
      <c r="C43" s="9">
        <v>1.1418970593540723</v>
      </c>
      <c r="D43" s="9"/>
      <c r="E43" s="9">
        <v>1.1583467020553357</v>
      </c>
    </row>
    <row r="44" spans="2:6">
      <c r="B44" s="10">
        <v>2022</v>
      </c>
      <c r="C44" s="9">
        <v>1.1987553516565379</v>
      </c>
      <c r="D44" s="9"/>
      <c r="E44" s="9">
        <v>1.0971707918238367</v>
      </c>
      <c r="F44" s="9"/>
    </row>
    <row r="45" spans="2:6">
      <c r="B45" s="10">
        <v>2023</v>
      </c>
      <c r="C45" s="9">
        <v>0.89951612311233209</v>
      </c>
      <c r="D45" s="9"/>
      <c r="E45" s="9">
        <v>1.3733031900252681</v>
      </c>
    </row>
    <row r="46" spans="2:6">
      <c r="B46" s="10">
        <v>2024</v>
      </c>
      <c r="C46" s="9">
        <v>1.3733031900252681</v>
      </c>
      <c r="D46" s="9"/>
      <c r="E46" s="9">
        <v>1.3787973151055559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 (2)</vt:lpstr>
      <vt:lpstr>Biov_mens</vt:lpstr>
      <vt:lpstr>Biovolume</vt:lpstr>
    </vt:vector>
  </TitlesOfParts>
  <Company>USI / SUPSI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DI PIAZZA ROSA MARIA</cp:lastModifiedBy>
  <dcterms:created xsi:type="dcterms:W3CDTF">2017-09-26T13:44:56Z</dcterms:created>
  <dcterms:modified xsi:type="dcterms:W3CDTF">2025-08-04T08:59:28Z</dcterms:modified>
</cp:coreProperties>
</file>